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nica\Desktop\morana\DSN\"/>
    </mc:Choice>
  </mc:AlternateContent>
  <bookViews>
    <workbookView xWindow="-120" yWindow="-120" windowWidth="29040" windowHeight="15840" activeTab="1"/>
  </bookViews>
  <sheets>
    <sheet name="zaposlenici" sheetId="9" r:id="rId1"/>
    <sheet name="smještaj i boravak" sheetId="12" r:id="rId2"/>
  </sheets>
  <definedNames>
    <definedName name="_xlnm.Print_Area" localSheetId="1">'smještaj i boravak'!$A$1:$F$153</definedName>
    <definedName name="_xlnm.Print_Area" localSheetId="0">zaposlenici!$A$1:$E$286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5" i="9" l="1"/>
  <c r="E138" i="9"/>
  <c r="E139" i="9"/>
  <c r="E140" i="9"/>
  <c r="E141" i="9"/>
  <c r="E142" i="9"/>
  <c r="E143" i="9"/>
  <c r="E39" i="9"/>
  <c r="E40" i="9"/>
  <c r="E41" i="9"/>
  <c r="E42" i="9"/>
  <c r="E43" i="9"/>
  <c r="E44" i="9"/>
  <c r="E45" i="9"/>
  <c r="E24" i="9"/>
  <c r="E25" i="9"/>
  <c r="E26" i="9"/>
  <c r="E27" i="9"/>
  <c r="E10" i="9"/>
  <c r="E11" i="9"/>
  <c r="E12" i="9"/>
  <c r="E13" i="9"/>
  <c r="F23" i="12"/>
  <c r="F13" i="12"/>
  <c r="F7" i="12"/>
  <c r="E23" i="9" l="1"/>
  <c r="E22" i="9"/>
  <c r="E9" i="9"/>
  <c r="E8" i="9"/>
  <c r="E37" i="9" l="1"/>
  <c r="E38" i="9"/>
  <c r="F128" i="12" l="1"/>
  <c r="F124" i="12"/>
  <c r="F117" i="12"/>
  <c r="F113" i="12"/>
  <c r="F106" i="12"/>
  <c r="F102" i="12"/>
  <c r="F95" i="12"/>
  <c r="F91" i="12"/>
  <c r="F84" i="12"/>
  <c r="F56" i="12"/>
  <c r="F55" i="12"/>
  <c r="F39" i="12"/>
  <c r="F32" i="12"/>
  <c r="F83" i="12" l="1"/>
  <c r="E184" i="9"/>
  <c r="E272" i="9" s="1"/>
  <c r="E183" i="9"/>
  <c r="E271" i="9" s="1"/>
  <c r="E182" i="9"/>
  <c r="E270" i="9" s="1"/>
  <c r="E181" i="9"/>
  <c r="E269" i="9" s="1"/>
  <c r="E180" i="9"/>
  <c r="E179" i="9"/>
  <c r="E178" i="9"/>
  <c r="E273" i="9"/>
  <c r="E137" i="9"/>
  <c r="E135" i="9" s="1"/>
  <c r="E136" i="9"/>
  <c r="E177" i="9" l="1"/>
  <c r="E176" i="9"/>
  <c r="E266" i="9"/>
  <c r="E134" i="9"/>
  <c r="E275" i="9"/>
  <c r="E267" i="9"/>
  <c r="E268" i="9"/>
  <c r="E36" i="9"/>
  <c r="E274" i="9" l="1"/>
</calcChain>
</file>

<file path=xl/sharedStrings.xml><?xml version="1.0" encoding="utf-8"?>
<sst xmlns="http://schemas.openxmlformats.org/spreadsheetml/2006/main" count="701" uniqueCount="166">
  <si>
    <t xml:space="preserve"> </t>
  </si>
  <si>
    <t>1.</t>
  </si>
  <si>
    <t>85 i više godina</t>
  </si>
  <si>
    <t>3.</t>
  </si>
  <si>
    <t>2.</t>
  </si>
  <si>
    <t>I</t>
  </si>
  <si>
    <t>II</t>
  </si>
  <si>
    <t>III</t>
  </si>
  <si>
    <t>4.</t>
  </si>
  <si>
    <t>spol</t>
  </si>
  <si>
    <t>žene</t>
  </si>
  <si>
    <t>muškarci</t>
  </si>
  <si>
    <t xml:space="preserve">UKUPNO </t>
  </si>
  <si>
    <t>r.broj</t>
  </si>
  <si>
    <t>broj</t>
  </si>
  <si>
    <t>u stambenom dijelu</t>
  </si>
  <si>
    <t>u jedinici za pojačanu njegu</t>
  </si>
  <si>
    <t xml:space="preserve"> I stupanj </t>
  </si>
  <si>
    <t xml:space="preserve"> II stupanj </t>
  </si>
  <si>
    <t xml:space="preserve"> III stupanj </t>
  </si>
  <si>
    <t xml:space="preserve"> IV stupanj </t>
  </si>
  <si>
    <t xml:space="preserve">6. </t>
  </si>
  <si>
    <t xml:space="preserve">3. </t>
  </si>
  <si>
    <t xml:space="preserve">5. </t>
  </si>
  <si>
    <t>65- 74 godine</t>
  </si>
  <si>
    <t>75- 84 godine</t>
  </si>
  <si>
    <t xml:space="preserve">7. </t>
  </si>
  <si>
    <t>bolest i nemoć</t>
  </si>
  <si>
    <t>invalidnost</t>
  </si>
  <si>
    <t>poremećeni odnosi u obitelji</t>
  </si>
  <si>
    <t>osamljenost</t>
  </si>
  <si>
    <t>neprimjereni uvjeti stanovanja</t>
  </si>
  <si>
    <t>drugo</t>
  </si>
  <si>
    <t>mlađi od 65 godina</t>
  </si>
  <si>
    <t>8.</t>
  </si>
  <si>
    <t>ugovor</t>
  </si>
  <si>
    <t>UKUPNO</t>
  </si>
  <si>
    <t xml:space="preserve"> rješenjem CZSS</t>
  </si>
  <si>
    <t>- od toga trenutno zainteresirani</t>
  </si>
  <si>
    <t>ugovorom</t>
  </si>
  <si>
    <t>-od toga trenutno zainteresirani</t>
  </si>
  <si>
    <t>9.</t>
  </si>
  <si>
    <t>za stambeni dio</t>
  </si>
  <si>
    <t>za jedinicu za pojačanu njegu</t>
  </si>
  <si>
    <t>za organizirano stanovanje</t>
  </si>
  <si>
    <t>potpuno lišeni poslovne sposobnosti</t>
  </si>
  <si>
    <t>djelomično lišeni poslovne sposobnosti</t>
  </si>
  <si>
    <t>65-74 godine</t>
  </si>
  <si>
    <t>75-84 godine</t>
  </si>
  <si>
    <t>I stupnja</t>
  </si>
  <si>
    <t>II stupnja</t>
  </si>
  <si>
    <t>86 i više godina</t>
  </si>
  <si>
    <t>I stupanj usluge</t>
  </si>
  <si>
    <t>II stupanj usluge</t>
  </si>
  <si>
    <t>rješenje CZSS</t>
  </si>
  <si>
    <t>Naziv pružatelja usluge   (upisati u ćeliju F3)</t>
  </si>
  <si>
    <t>Naziv županije na čijem području je pružatelj usluge (upisati u ćeliju F4)</t>
  </si>
  <si>
    <t>R. br.</t>
  </si>
  <si>
    <t>Zaposlenici</t>
  </si>
  <si>
    <t>žena</t>
  </si>
  <si>
    <t>plaćaju drugi</t>
  </si>
  <si>
    <t>poludnevni</t>
  </si>
  <si>
    <t>neodređeno vrijeme</t>
  </si>
  <si>
    <t>radni odnos</t>
  </si>
  <si>
    <t>vježbenik</t>
  </si>
  <si>
    <t>socijalni radnik VSS</t>
  </si>
  <si>
    <t>socijalni radnik VŠS</t>
  </si>
  <si>
    <t>stručni suradnik, terapeut VSS</t>
  </si>
  <si>
    <t>stučni suradnik, terapeut VŠS</t>
  </si>
  <si>
    <t>5.</t>
  </si>
  <si>
    <t>6.</t>
  </si>
  <si>
    <t>medicinska sestra SSS</t>
  </si>
  <si>
    <t>7.</t>
  </si>
  <si>
    <t>fizioterapeut VŠS</t>
  </si>
  <si>
    <t>fizioterapeut SSS</t>
  </si>
  <si>
    <t>10.</t>
  </si>
  <si>
    <t>gerontodomaćica</t>
  </si>
  <si>
    <t>određeno vrijeme -zamjena za bolovanje,
rodiljni dopust i sl.</t>
  </si>
  <si>
    <t>određeno vrijeme – privremeno povećani opseg posla</t>
  </si>
  <si>
    <t>voditelj financijsko računovodstvenih poslova</t>
  </si>
  <si>
    <t>financijsko računovodstveni referent/financijski knjigovođa</t>
  </si>
  <si>
    <t xml:space="preserve">ekonom </t>
  </si>
  <si>
    <t xml:space="preserve"> vozač</t>
  </si>
  <si>
    <t xml:space="preserve"> skladištar</t>
  </si>
  <si>
    <t xml:space="preserve"> kućni majstor/kotlovničar</t>
  </si>
  <si>
    <t>kuhar</t>
  </si>
  <si>
    <t xml:space="preserve"> pomoćni radnik u kuhinji</t>
  </si>
  <si>
    <t>čistačica</t>
  </si>
  <si>
    <t xml:space="preserve"> portir</t>
  </si>
  <si>
    <t>Naziv pružatelja usluge   (upisati u ćeliju E3)</t>
  </si>
  <si>
    <r>
      <t xml:space="preserve">UKUPNI  </t>
    </r>
    <r>
      <rPr>
        <b/>
        <sz val="11"/>
        <color rgb="FF7030A0"/>
        <rFont val="Times New Roman"/>
        <family val="1"/>
        <charset val="238"/>
      </rPr>
      <t>kapacitet za  smještaj</t>
    </r>
    <r>
      <rPr>
        <sz val="11"/>
        <color theme="1"/>
        <rFont val="Times New Roman"/>
        <family val="1"/>
        <charset val="238"/>
      </rPr>
      <t xml:space="preserve"> (u stambenom dijelu, u jedinici za pojačanu njegu i organiziranom stanovanju)</t>
    </r>
  </si>
  <si>
    <r>
      <rPr>
        <b/>
        <sz val="11"/>
        <color rgb="FF7030A0"/>
        <rFont val="Times New Roman"/>
        <family val="1"/>
        <charset val="238"/>
      </rPr>
      <t>kapacitet</t>
    </r>
    <r>
      <rPr>
        <sz val="11"/>
        <color theme="1"/>
        <rFont val="Times New Roman"/>
        <family val="1"/>
        <charset val="238"/>
      </rPr>
      <t xml:space="preserve"> organiziranog stanovanja</t>
    </r>
  </si>
  <si>
    <r>
      <rPr>
        <b/>
        <sz val="11"/>
        <color theme="1"/>
        <rFont val="Times New Roman"/>
        <family val="1"/>
        <charset val="238"/>
      </rPr>
      <t xml:space="preserve"> korisnici</t>
    </r>
    <r>
      <rPr>
        <sz val="11"/>
        <color theme="1"/>
        <rFont val="Times New Roman"/>
        <family val="1"/>
        <charset val="238"/>
      </rPr>
      <t xml:space="preserve"> dugotrajnog smještaja prema stupnju usluge</t>
    </r>
  </si>
  <si>
    <r>
      <rPr>
        <b/>
        <sz val="11"/>
        <color theme="1"/>
        <rFont val="Times New Roman"/>
        <family val="1"/>
        <charset val="238"/>
      </rPr>
      <t>korisnici</t>
    </r>
    <r>
      <rPr>
        <sz val="11"/>
        <color theme="1"/>
        <rFont val="Times New Roman"/>
        <family val="1"/>
        <charset val="238"/>
      </rPr>
      <t xml:space="preserve"> privremenog smještaja prema stupnju usluge</t>
    </r>
  </si>
  <si>
    <t>I stupanj</t>
  </si>
  <si>
    <t>II stupanj</t>
  </si>
  <si>
    <t>plaća državi proračun</t>
  </si>
  <si>
    <t>plaćaju sami + državni proračun</t>
  </si>
  <si>
    <t>plaćaju drugi + državni proračun</t>
  </si>
  <si>
    <t>plaćaju sami</t>
  </si>
  <si>
    <t>plaćaju sami + drugi</t>
  </si>
  <si>
    <r>
      <t xml:space="preserve">UKUPNO </t>
    </r>
    <r>
      <rPr>
        <b/>
        <sz val="11"/>
        <color theme="1"/>
        <rFont val="Times New Roman"/>
        <family val="1"/>
        <charset val="238"/>
      </rPr>
      <t xml:space="preserve">korisnici smještaja </t>
    </r>
    <r>
      <rPr>
        <sz val="11"/>
        <color theme="1"/>
        <rFont val="Times New Roman"/>
        <family val="1"/>
        <charset val="238"/>
      </rPr>
      <t>(dugotrajnog i privremenog)</t>
    </r>
    <r>
      <rPr>
        <b/>
        <sz val="11"/>
        <color theme="1"/>
        <rFont val="Times New Roman"/>
        <family val="1"/>
        <charset val="238"/>
      </rPr>
      <t xml:space="preserve"> i organiziranog stanovanja</t>
    </r>
  </si>
  <si>
    <r>
      <rPr>
        <b/>
        <i/>
        <sz val="11"/>
        <color theme="1"/>
        <rFont val="Times New Roman"/>
        <family val="1"/>
        <charset val="238"/>
      </rPr>
      <t xml:space="preserve">korisnici smještaja i organiziranog stanovanja </t>
    </r>
    <r>
      <rPr>
        <sz val="11"/>
        <color theme="1"/>
        <rFont val="Times New Roman"/>
        <family val="1"/>
        <charset val="238"/>
      </rPr>
      <t>pod skrbništvom s obzirom na poslovnu sposobnost</t>
    </r>
  </si>
  <si>
    <r>
      <rPr>
        <b/>
        <sz val="11"/>
        <color rgb="FF7030A0"/>
        <rFont val="Times New Roman"/>
        <family val="1"/>
        <charset val="238"/>
      </rPr>
      <t>kapacitet</t>
    </r>
    <r>
      <rPr>
        <sz val="11"/>
        <color theme="1"/>
        <rFont val="Times New Roman"/>
        <family val="1"/>
        <charset val="238"/>
      </rPr>
      <t xml:space="preserve"> pružatelja usluge boravka</t>
    </r>
  </si>
  <si>
    <r>
      <t xml:space="preserve">Napomena: </t>
    </r>
    <r>
      <rPr>
        <sz val="11"/>
        <rFont val="Calibri"/>
        <family val="2"/>
        <charset val="238"/>
        <scheme val="minor"/>
      </rPr>
      <t xml:space="preserve">ukoliko se nakon što ste unijeli sve podatke u ćelijama s formulom (0) pojavi crveno osjenčanje napravili ste pogrešku koju je potrebno ispraviti. </t>
    </r>
  </si>
  <si>
    <t>11.</t>
  </si>
  <si>
    <r>
      <rPr>
        <b/>
        <sz val="11"/>
        <color rgb="FFFF0000"/>
        <rFont val="Times New Roman"/>
        <family val="1"/>
        <charset val="238"/>
      </rPr>
      <t>korisnici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 usluge boravka s obzirom na trajanje, stupanj  i pravni temelj ostvarivanja usluge</t>
    </r>
  </si>
  <si>
    <r>
      <t xml:space="preserve">UKUPNO nerealizirani </t>
    </r>
    <r>
      <rPr>
        <sz val="11"/>
        <color rgb="FFC00000"/>
        <rFont val="Times New Roman"/>
        <family val="1"/>
        <charset val="238"/>
      </rPr>
      <t xml:space="preserve">zahtjevi </t>
    </r>
    <r>
      <rPr>
        <sz val="11"/>
        <rFont val="Times New Roman"/>
        <family val="1"/>
        <charset val="238"/>
      </rPr>
      <t>za</t>
    </r>
    <r>
      <rPr>
        <sz val="11"/>
        <color rgb="FFC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smještaj i organizirano stanovanje</t>
    </r>
  </si>
  <si>
    <r>
      <t xml:space="preserve">nerealizirani </t>
    </r>
    <r>
      <rPr>
        <b/>
        <sz val="11"/>
        <color theme="5"/>
        <rFont val="Times New Roman"/>
        <family val="1"/>
        <charset val="238"/>
      </rPr>
      <t>zahtjevi</t>
    </r>
    <r>
      <rPr>
        <sz val="11"/>
        <color theme="1"/>
        <rFont val="Times New Roman"/>
        <family val="1"/>
        <charset val="238"/>
      </rPr>
      <t xml:space="preserve"> za  smještaj i organizirano stanovanje prema pravnom temelju ostvarivanja usluge</t>
    </r>
  </si>
  <si>
    <r>
      <t>III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- stupanj usluge dobivaju osobe kojima je potrebna pomoć kod zadovoljavanja svih životnih potreba</t>
    </r>
  </si>
  <si>
    <t>Naziv Centra za socijalnu skrb  na čijem području pružate uslugu (upisati u ćeliju F5)</t>
  </si>
  <si>
    <r>
      <t>IV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- stupanj usluge dobivaju korisnici oboljeli od Alzheimerove demencije i drugih oblika demencija kod kojih je prisutan</t>
    </r>
    <r>
      <rPr>
        <b/>
        <u/>
        <sz val="11"/>
        <color theme="1"/>
        <rFont val="Calibri"/>
        <family val="2"/>
        <charset val="238"/>
        <scheme val="minor"/>
      </rPr>
      <t xml:space="preserve"> stalni psihomotorni nemir </t>
    </r>
    <r>
      <rPr>
        <sz val="11"/>
        <color theme="1"/>
        <rFont val="Calibri"/>
        <family val="2"/>
        <charset val="238"/>
        <scheme val="minor"/>
      </rPr>
      <t xml:space="preserve">te im je zbog toga potrebna pomoć i </t>
    </r>
    <r>
      <rPr>
        <b/>
        <sz val="11"/>
        <color theme="1"/>
        <rFont val="Calibri"/>
        <family val="2"/>
        <charset val="238"/>
        <scheme val="minor"/>
      </rPr>
      <t xml:space="preserve">nadzor </t>
    </r>
    <r>
      <rPr>
        <sz val="11"/>
        <color theme="1"/>
        <rFont val="Calibri"/>
        <family val="2"/>
        <charset val="238"/>
        <scheme val="minor"/>
      </rPr>
      <t>(srednji i srednje teški stadij bolesti). Ovaj stupanj usluge ne dobivaju osobe oboljele od Alzheimerove demencije i drugih oblika demencija koji su nepokretni odnosno u teškom stadiju bolesti jer oni dobivaju uslugu III stupnja. Osobe oboljele od Azhaimerove demencije i drugih demencije na samom početku razvoja bolest također nisu IV stupanj usluge.</t>
    </r>
  </si>
  <si>
    <t>medicinska sestra VSS/VŠS</t>
  </si>
  <si>
    <t>pralja/glačara</t>
  </si>
  <si>
    <t>administrativni radnici</t>
  </si>
  <si>
    <t>Ravnatelj VSS</t>
  </si>
  <si>
    <t>Ravnatelj VŠS</t>
  </si>
  <si>
    <t>Voditelj VSS</t>
  </si>
  <si>
    <t>Voditelj VŠS</t>
  </si>
  <si>
    <t>njegovatelj/ica</t>
  </si>
  <si>
    <t>svega</t>
  </si>
  <si>
    <t xml:space="preserve">SVEUKUPNO
(I+II+III+IV+V)
</t>
  </si>
  <si>
    <t>SVEUKUPNO
(I+II+III+IV+V)</t>
  </si>
  <si>
    <t xml:space="preserve">potpis </t>
  </si>
  <si>
    <t>I    RAVNATELJ</t>
  </si>
  <si>
    <t>II  VODITELJ</t>
  </si>
  <si>
    <t>III STRUČNI RADNICI I RADNICI ZA NJEGU</t>
  </si>
  <si>
    <t>IV RAČUNOVODSTVENO - 
ADMINISTRATIVNI RADNICI</t>
  </si>
  <si>
    <t>V TEHNIČKO I POMOĆNO OSOBLJE</t>
  </si>
  <si>
    <r>
      <rPr>
        <b/>
        <sz val="11"/>
        <color theme="1"/>
        <rFont val="Times New Roman"/>
        <family val="1"/>
        <charset val="238"/>
      </rPr>
      <t>korisnici</t>
    </r>
    <r>
      <rPr>
        <sz val="11"/>
        <color theme="1"/>
        <rFont val="Times New Roman"/>
        <family val="1"/>
        <charset val="238"/>
      </rPr>
      <t xml:space="preserve"> organiziranog stanovanja</t>
    </r>
  </si>
  <si>
    <t>USLUGA SMJEŠTAJA (dugotrajni i privremeni smještaj) i organiziranog stanovanja</t>
  </si>
  <si>
    <t>USLUGA BORAVKA</t>
  </si>
  <si>
    <r>
      <rPr>
        <b/>
        <sz val="11"/>
        <color theme="1"/>
        <rFont val="Times New Roman"/>
        <family val="1"/>
        <charset val="238"/>
      </rPr>
      <t>korisnici smještaja i organiziranog stanovanja</t>
    </r>
    <r>
      <rPr>
        <sz val="11"/>
        <color theme="1"/>
        <rFont val="Times New Roman"/>
        <family val="1"/>
        <charset val="238"/>
      </rPr>
      <t xml:space="preserve"> prema dobnim skupinama i spolu
</t>
    </r>
    <r>
      <rPr>
        <sz val="9"/>
        <color rgb="FFFF0000"/>
        <rFont val="Times New Roman"/>
        <family val="1"/>
        <charset val="238"/>
      </rPr>
      <t>(mora biti jednako 3+4+5)</t>
    </r>
  </si>
  <si>
    <r>
      <rPr>
        <b/>
        <sz val="11"/>
        <color theme="1"/>
        <rFont val="Times New Roman"/>
        <family val="1"/>
        <charset val="238"/>
      </rPr>
      <t>korisnici smještaja i organiziranog stanovanja</t>
    </r>
    <r>
      <rPr>
        <sz val="11"/>
        <color theme="1"/>
        <rFont val="Times New Roman"/>
        <family val="1"/>
        <charset val="238"/>
      </rPr>
      <t xml:space="preserve"> prema glavnom razlogu dolaska kod pružatelja usluge
</t>
    </r>
    <r>
      <rPr>
        <sz val="9"/>
        <color rgb="FFFF0000"/>
        <rFont val="Times New Roman"/>
        <family val="1"/>
        <charset val="238"/>
      </rPr>
      <t>(mora biti jednako 3+4+5)</t>
    </r>
  </si>
  <si>
    <r>
      <rPr>
        <b/>
        <sz val="11"/>
        <color theme="1"/>
        <rFont val="Times New Roman"/>
        <family val="1"/>
        <charset val="238"/>
      </rPr>
      <t>korisnici smještaja i organiziranog stanovanja</t>
    </r>
    <r>
      <rPr>
        <sz val="11"/>
        <color theme="1"/>
        <rFont val="Times New Roman"/>
        <family val="1"/>
        <charset val="238"/>
      </rPr>
      <t xml:space="preserve"> prema pravnom temelju ostvarivanja usluge 
</t>
    </r>
    <r>
      <rPr>
        <sz val="9"/>
        <color rgb="FFFF0000"/>
        <rFont val="Times New Roman"/>
        <family val="1"/>
        <charset val="238"/>
      </rPr>
      <t>(mora biti jednako 3+4+5)</t>
    </r>
  </si>
  <si>
    <r>
      <rPr>
        <b/>
        <sz val="11"/>
        <color rgb="FFFF0000"/>
        <rFont val="Times New Roman"/>
        <family val="1"/>
        <charset val="238"/>
      </rPr>
      <t xml:space="preserve">korisnici </t>
    </r>
    <r>
      <rPr>
        <sz val="11"/>
        <color theme="1"/>
        <rFont val="Times New Roman"/>
        <family val="1"/>
        <charset val="238"/>
      </rPr>
      <t xml:space="preserve">usluge boravka s obzirom na stupanj usluge, dob i spol
</t>
    </r>
    <r>
      <rPr>
        <sz val="9"/>
        <color rgb="FFFF0000"/>
        <rFont val="Times New Roman"/>
        <family val="1"/>
        <charset val="238"/>
      </rPr>
      <t xml:space="preserve"> (mora biti jednako 2, usluga boravka)</t>
    </r>
  </si>
  <si>
    <t>GODIŠNJE STATISTIČKO  IZVJEŠĆE PRUŽATELJA SOCIJALNIH USLUGA ZA STARIJE OSOBE I TEŠKO BOLESNE ODRASLE OSOBE</t>
  </si>
  <si>
    <t>ostali*</t>
  </si>
  <si>
    <t>ostali**</t>
  </si>
  <si>
    <t>ostali***</t>
  </si>
  <si>
    <t>* Navesti zanimanja:</t>
  </si>
  <si>
    <t>** Navesti zanimanja:</t>
  </si>
  <si>
    <t>*** Navesti zanimanja:</t>
  </si>
  <si>
    <t>za I stupanj usluge (funkcionalno neovisan korisnik)</t>
  </si>
  <si>
    <t>za II stupanj usluge (djelomično ovisan korisnik)</t>
  </si>
  <si>
    <r>
      <t>za III stupanj usluge</t>
    </r>
    <r>
      <rPr>
        <sz val="11"/>
        <color rgb="FFFF0000"/>
        <rFont val="Times New Roman"/>
        <family val="1"/>
        <charset val="238"/>
      </rPr>
      <t xml:space="preserve">* </t>
    </r>
    <r>
      <rPr>
        <sz val="11"/>
        <rFont val="Times New Roman"/>
        <family val="1"/>
        <charset val="238"/>
      </rPr>
      <t>(funkcionalno ovisan korisnik)</t>
    </r>
  </si>
  <si>
    <r>
      <t>za IV stupanj usluge</t>
    </r>
    <r>
      <rPr>
        <sz val="11"/>
        <color rgb="FFFF0000"/>
        <rFont val="Times New Roman"/>
        <family val="1"/>
        <charset val="238"/>
      </rPr>
      <t>*</t>
    </r>
    <r>
      <rPr>
        <sz val="11"/>
        <rFont val="Times New Roman"/>
        <family val="1"/>
        <charset val="238"/>
      </rPr>
      <t xml:space="preserve"> (funkcionalno ovisan korisnik-
Alz.demencija ili druge demencije)</t>
    </r>
  </si>
  <si>
    <t xml:space="preserve">cjelodnevni </t>
  </si>
  <si>
    <r>
      <t xml:space="preserve">nerealizirani </t>
    </r>
    <r>
      <rPr>
        <b/>
        <sz val="11"/>
        <color theme="5" tint="-0.249977111117893"/>
        <rFont val="Times New Roman"/>
        <family val="1"/>
        <charset val="238"/>
      </rPr>
      <t>zahtjevi</t>
    </r>
    <r>
      <rPr>
        <sz val="11"/>
        <color theme="5" tint="-0.249977111117893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za  boravak</t>
    </r>
  </si>
  <si>
    <t xml:space="preserve">10. </t>
  </si>
  <si>
    <r>
      <rPr>
        <b/>
        <i/>
        <sz val="11"/>
        <color theme="1"/>
        <rFont val="Times New Roman"/>
        <family val="1"/>
        <charset val="238"/>
      </rPr>
      <t xml:space="preserve">korisnici smještaja i organiziranog stanovanja </t>
    </r>
    <r>
      <rPr>
        <sz val="11"/>
        <color theme="1"/>
        <rFont val="Times New Roman"/>
        <family val="1"/>
        <charset val="238"/>
      </rPr>
      <t>za koje je prestao smještaj prema razlogu prestanka smještaja</t>
    </r>
  </si>
  <si>
    <t>smrt korisnika</t>
  </si>
  <si>
    <t>preseljenje kod drugog pružatelja usluge</t>
  </si>
  <si>
    <t>povratak u obitelj</t>
  </si>
  <si>
    <t>ostalo</t>
  </si>
  <si>
    <t>Vrsta pružatelja usluge (državni dom, decentralizirani dom, dom drugih osnivača, druge pravne osobe ) upisuje MROSP</t>
  </si>
  <si>
    <r>
      <t>Vrsta pružatelja usluge (državni dom, decentralizirani dom, dom drugih osnivača,  centar za pomoć u kući, centar za pružanje usluga u zajednici, drugi pružatelji usluga iz čl 169. ZOSS-</t>
    </r>
    <r>
      <rPr>
        <i/>
        <sz val="11"/>
        <rFont val="Times New Roman"/>
        <family val="1"/>
        <charset val="238"/>
      </rPr>
      <t>udruga, vjerska zajednica, trgovačko društvo, druga domaća i strana pravna osoba te obrtnik</t>
    </r>
    <r>
      <rPr>
        <sz val="11"/>
        <rFont val="Times New Roman"/>
        <family val="1"/>
        <charset val="238"/>
      </rPr>
      <t xml:space="preserve">) i fizička osoba  koja pruža uslugu pomoć u kući (čl. 182. ZOSS),  upisuje MROSP </t>
    </r>
  </si>
  <si>
    <t>FORMULAR DSN-2021</t>
  </si>
  <si>
    <t>BROJ I STRUKTURA ZAPOSLENIH PREMA ZANIMANJU, VRSTI RADNOG ODNOSA I SPOLU (stanje 31.12.2021.)</t>
  </si>
  <si>
    <t>GODIŠNJE  STATISTIČKO IZVJEŠĆE PRUŽATELJA USLUGA ZA STARIJE OSOBE I TEŠKO BOLESNE ODRASLE OSOBE SMJEŠTAJA, BORAVKA I ORGANIZIRANOG STANOVANJA   O KAPACITETU, KORISNICIMA I ZAHTJEVIMA
'-  stanje na dan 31. prosinca 2021. godine</t>
  </si>
  <si>
    <t>FORMULAR DSN- 2021</t>
  </si>
  <si>
    <t>nerealizirani zahtjevi za  smještaj i organizirano stanovanje prema pravnom temelju ostvarivanja usluge podneseni tijekom 2021. godine</t>
  </si>
  <si>
    <t>Dom za starije osobe Medveščak</t>
  </si>
  <si>
    <t>Marija Kuštra,dipl.soc.radnica</t>
  </si>
  <si>
    <t>Grad Zagreb</t>
  </si>
  <si>
    <t xml:space="preserve">CZSS Zagreb - Podružnica Donji i Gornji Grad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</si>
</sst>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n&quot;_-;\-* #,##0.00\ &quot;kn&quot;_-;_-* &quot;-&quot;??\ &quot;kn&quot;_-;_-@_-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rgb="FF7030A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5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color rgb="FFFF0000"/>
      <name val="Times New Roman"/>
      <family val="1"/>
      <charset val="238"/>
    </font>
    <font>
      <b/>
      <sz val="11"/>
      <color theme="5" tint="-0.249977111117893"/>
      <name val="Times New Roman"/>
      <family val="1"/>
      <charset val="238"/>
    </font>
    <font>
      <sz val="11"/>
      <color theme="5" tint="-0.24997711111789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23" fillId="0" borderId="0"/>
  </cellStyleXfs>
  <cellXfs count="173">
    <xf numFmtId="0" fontId="0" fillId="0" borderId="0" xfId="0"/>
    <xf numFmtId="0" fontId="0" fillId="0" borderId="0" xfId="0" applyFill="1" applyBorder="1" applyProtection="1"/>
    <xf numFmtId="0" fontId="0" fillId="0" borderId="0" xfId="0" applyAlignment="1">
      <alignment wrapText="1"/>
    </xf>
    <xf numFmtId="0" fontId="0" fillId="0" borderId="0" xfId="0" applyFill="1"/>
    <xf numFmtId="0" fontId="9" fillId="0" borderId="1" xfId="0" applyFont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11" fillId="3" borderId="1" xfId="0" applyFont="1" applyFill="1" applyBorder="1"/>
    <xf numFmtId="0" fontId="12" fillId="3" borderId="1" xfId="0" applyFont="1" applyFill="1" applyBorder="1"/>
    <xf numFmtId="0" fontId="15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/>
    <xf numFmtId="0" fontId="12" fillId="0" borderId="1" xfId="0" applyFont="1" applyFill="1" applyBorder="1" applyAlignment="1"/>
    <xf numFmtId="0" fontId="12" fillId="3" borderId="1" xfId="0" applyFont="1" applyFill="1" applyBorder="1" applyAlignment="1"/>
    <xf numFmtId="0" fontId="11" fillId="0" borderId="1" xfId="0" applyFont="1" applyBorder="1" applyAlignment="1"/>
    <xf numFmtId="0" fontId="9" fillId="0" borderId="2" xfId="0" applyFont="1" applyBorder="1" applyAlignment="1"/>
    <xf numFmtId="0" fontId="7" fillId="0" borderId="1" xfId="0" applyFont="1" applyFill="1" applyBorder="1" applyAlignment="1"/>
    <xf numFmtId="0" fontId="9" fillId="0" borderId="2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5" fillId="0" borderId="0" xfId="0" applyFont="1" applyProtection="1"/>
    <xf numFmtId="0" fontId="0" fillId="0" borderId="0" xfId="0" applyFill="1" applyProtection="1"/>
    <xf numFmtId="0" fontId="7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wrapText="1"/>
    </xf>
    <xf numFmtId="0" fontId="11" fillId="0" borderId="1" xfId="0" applyFont="1" applyFill="1" applyBorder="1" applyAlignment="1" applyProtection="1">
      <alignment horizontal="center" wrapText="1"/>
    </xf>
    <xf numFmtId="0" fontId="11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11" fillId="0" borderId="1" xfId="0" applyFont="1" applyFill="1" applyBorder="1" applyProtection="1"/>
    <xf numFmtId="0" fontId="8" fillId="0" borderId="0" xfId="0" applyFont="1" applyBorder="1" applyAlignment="1" applyProtection="1">
      <alignment wrapText="1"/>
    </xf>
    <xf numFmtId="0" fontId="10" fillId="0" borderId="0" xfId="0" applyFont="1" applyAlignment="1" applyProtection="1"/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Protection="1"/>
    <xf numFmtId="0" fontId="0" fillId="0" borderId="0" xfId="0" applyFill="1" applyAlignment="1" applyProtection="1">
      <alignment wrapText="1"/>
    </xf>
    <xf numFmtId="0" fontId="11" fillId="0" borderId="1" xfId="0" applyFont="1" applyBorder="1" applyProtection="1">
      <protection locked="0"/>
    </xf>
    <xf numFmtId="0" fontId="11" fillId="0" borderId="1" xfId="0" applyFont="1" applyFill="1" applyBorder="1" applyProtection="1">
      <protection locked="0"/>
    </xf>
    <xf numFmtId="0" fontId="9" fillId="0" borderId="1" xfId="0" applyFont="1" applyFill="1" applyBorder="1" applyAlignment="1" applyProtection="1">
      <alignment horizontal="left" wrapText="1"/>
      <protection locked="0"/>
    </xf>
    <xf numFmtId="0" fontId="18" fillId="0" borderId="1" xfId="0" applyFont="1" applyFill="1" applyBorder="1" applyProtection="1">
      <protection locked="0"/>
    </xf>
    <xf numFmtId="0" fontId="18" fillId="0" borderId="1" xfId="0" applyFont="1" applyFill="1" applyBorder="1" applyAlignment="1" applyProtection="1">
      <protection locked="0"/>
    </xf>
    <xf numFmtId="0" fontId="18" fillId="0" borderId="1" xfId="0" applyFont="1" applyFill="1" applyBorder="1" applyAlignment="1" applyProtection="1">
      <alignment wrapText="1"/>
      <protection locked="0"/>
    </xf>
    <xf numFmtId="0" fontId="11" fillId="3" borderId="1" xfId="0" applyFont="1" applyFill="1" applyBorder="1" applyAlignment="1" applyProtection="1"/>
    <xf numFmtId="0" fontId="9" fillId="0" borderId="1" xfId="0" applyFont="1" applyBorder="1" applyAlignment="1"/>
    <xf numFmtId="0" fontId="9" fillId="0" borderId="1" xfId="0" applyFont="1" applyBorder="1" applyAlignment="1" applyProtection="1">
      <protection locked="0"/>
    </xf>
    <xf numFmtId="0" fontId="19" fillId="0" borderId="1" xfId="0" applyFont="1" applyBorder="1" applyAlignment="1" applyProtection="1">
      <protection locked="0"/>
    </xf>
    <xf numFmtId="0" fontId="9" fillId="0" borderId="1" xfId="0" applyFont="1" applyFill="1" applyBorder="1" applyAlignment="1">
      <alignment wrapText="1"/>
    </xf>
    <xf numFmtId="0" fontId="19" fillId="0" borderId="1" xfId="0" applyFont="1" applyFill="1" applyBorder="1" applyAlignment="1" applyProtection="1">
      <alignment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2" fillId="2" borderId="1" xfId="0" applyFont="1" applyFill="1" applyBorder="1" applyProtection="1"/>
    <xf numFmtId="0" fontId="1" fillId="2" borderId="1" xfId="0" applyFont="1" applyFill="1" applyBorder="1" applyAlignment="1" applyProtection="1">
      <alignment horizontal="center"/>
    </xf>
    <xf numFmtId="0" fontId="11" fillId="4" borderId="1" xfId="0" applyFont="1" applyFill="1" applyBorder="1" applyProtection="1"/>
    <xf numFmtId="0" fontId="1" fillId="4" borderId="1" xfId="0" applyFont="1" applyFill="1" applyBorder="1" applyAlignment="1" applyProtection="1">
      <alignment horizontal="center"/>
    </xf>
    <xf numFmtId="0" fontId="12" fillId="4" borderId="1" xfId="0" applyFont="1" applyFill="1" applyBorder="1" applyProtection="1"/>
    <xf numFmtId="0" fontId="9" fillId="3" borderId="1" xfId="0" applyFont="1" applyFill="1" applyBorder="1" applyProtection="1">
      <protection locked="0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7" fillId="0" borderId="0" xfId="0" applyFont="1" applyAlignment="1" applyProtection="1">
      <alignment horizontal="center" vertical="center"/>
    </xf>
    <xf numFmtId="0" fontId="11" fillId="3" borderId="13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7" fillId="0" borderId="0" xfId="0" applyFont="1" applyFill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 vertical="center"/>
    </xf>
    <xf numFmtId="0" fontId="1" fillId="4" borderId="7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right" vertical="center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 applyProtection="1">
      <alignment horizontal="center" vertical="center" wrapText="1"/>
    </xf>
    <xf numFmtId="0" fontId="7" fillId="4" borderId="8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</xf>
    <xf numFmtId="0" fontId="7" fillId="4" borderId="10" xfId="0" applyFont="1" applyFill="1" applyBorder="1" applyAlignment="1" applyProtection="1">
      <alignment horizontal="center" vertical="center" wrapText="1"/>
    </xf>
    <xf numFmtId="0" fontId="7" fillId="4" borderId="11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vertical="center"/>
    </xf>
    <xf numFmtId="0" fontId="1" fillId="4" borderId="8" xfId="0" applyFont="1" applyFill="1" applyBorder="1" applyAlignment="1" applyProtection="1">
      <alignment vertical="center"/>
    </xf>
    <xf numFmtId="0" fontId="1" fillId="4" borderId="12" xfId="0" applyFont="1" applyFill="1" applyBorder="1" applyAlignment="1" applyProtection="1">
      <alignment vertical="center"/>
    </xf>
    <xf numFmtId="0" fontId="1" fillId="4" borderId="13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1" fillId="4" borderId="11" xfId="0" applyFont="1" applyFill="1" applyBorder="1" applyAlignment="1" applyProtection="1">
      <alignment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center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3" fillId="0" borderId="0" xfId="0" applyFont="1"/>
    <xf numFmtId="0" fontId="11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/>
    </xf>
    <xf numFmtId="0" fontId="18" fillId="0" borderId="1" xfId="0" quotePrefix="1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top" wrapText="1"/>
    </xf>
    <xf numFmtId="0" fontId="18" fillId="3" borderId="3" xfId="0" quotePrefix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44" fontId="11" fillId="3" borderId="1" xfId="1" applyFont="1" applyFill="1" applyBorder="1" applyAlignment="1">
      <alignment horizontal="left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/>
    </xf>
  </cellXfs>
  <cellStyles count="6">
    <cellStyle name="Normalno" xfId="0" builtinId="0"/>
    <cellStyle name="Normalno 2" xfId="2"/>
    <cellStyle name="Normalno 3" xfId="3"/>
    <cellStyle name="Normalno 3 2" xfId="5"/>
    <cellStyle name="Obično_Formular DZI - 2009" xfId="4"/>
    <cellStyle name="Valuta" xfId="1" builtinId="4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1"/>
  <sheetViews>
    <sheetView showGridLines="0" topLeftCell="A258" zoomScaleNormal="100" workbookViewId="0">
      <selection activeCell="D281" sqref="D281:E281"/>
    </sheetView>
  </sheetViews>
  <sheetFormatPr defaultRowHeight="14.4" x14ac:dyDescent="0.3"/>
  <cols>
    <col min="1" max="1" width="6.44140625" style="33" customWidth="1"/>
    <col min="2" max="2" width="25.109375" style="34" customWidth="1"/>
    <col min="3" max="3" width="39.33203125" style="35" customWidth="1"/>
    <col min="4" max="4" width="11.6640625" style="21" customWidth="1"/>
    <col min="5" max="5" width="24.109375" style="21" customWidth="1"/>
    <col min="6" max="6" width="12.44140625" style="21" customWidth="1"/>
    <col min="7" max="12" width="6.5546875" style="21" customWidth="1"/>
    <col min="13" max="241" width="9.109375" style="21"/>
    <col min="242" max="242" width="4.5546875" style="21" customWidth="1"/>
    <col min="243" max="243" width="28.5546875" style="21" customWidth="1"/>
    <col min="244" max="246" width="6.5546875" style="21" customWidth="1"/>
    <col min="247" max="247" width="12.44140625" style="21" customWidth="1"/>
    <col min="248" max="253" width="6.5546875" style="21" customWidth="1"/>
    <col min="254" max="255" width="9.109375" style="21"/>
    <col min="256" max="256" width="27.44140625" style="21" customWidth="1"/>
    <col min="257" max="497" width="9.109375" style="21"/>
    <col min="498" max="498" width="4.5546875" style="21" customWidth="1"/>
    <col min="499" max="499" width="28.5546875" style="21" customWidth="1"/>
    <col min="500" max="502" width="6.5546875" style="21" customWidth="1"/>
    <col min="503" max="503" width="12.44140625" style="21" customWidth="1"/>
    <col min="504" max="509" width="6.5546875" style="21" customWidth="1"/>
    <col min="510" max="511" width="9.109375" style="21"/>
    <col min="512" max="512" width="27.44140625" style="21" customWidth="1"/>
    <col min="513" max="753" width="9.109375" style="21"/>
    <col min="754" max="754" width="4.5546875" style="21" customWidth="1"/>
    <col min="755" max="755" width="28.5546875" style="21" customWidth="1"/>
    <col min="756" max="758" width="6.5546875" style="21" customWidth="1"/>
    <col min="759" max="759" width="12.44140625" style="21" customWidth="1"/>
    <col min="760" max="765" width="6.5546875" style="21" customWidth="1"/>
    <col min="766" max="767" width="9.109375" style="21"/>
    <col min="768" max="768" width="27.44140625" style="21" customWidth="1"/>
    <col min="769" max="1009" width="9.109375" style="21"/>
    <col min="1010" max="1010" width="4.5546875" style="21" customWidth="1"/>
    <col min="1011" max="1011" width="28.5546875" style="21" customWidth="1"/>
    <col min="1012" max="1014" width="6.5546875" style="21" customWidth="1"/>
    <col min="1015" max="1015" width="12.44140625" style="21" customWidth="1"/>
    <col min="1016" max="1021" width="6.5546875" style="21" customWidth="1"/>
    <col min="1022" max="1023" width="9.109375" style="21"/>
    <col min="1024" max="1024" width="27.44140625" style="21" customWidth="1"/>
    <col min="1025" max="1265" width="9.109375" style="21"/>
    <col min="1266" max="1266" width="4.5546875" style="21" customWidth="1"/>
    <col min="1267" max="1267" width="28.5546875" style="21" customWidth="1"/>
    <col min="1268" max="1270" width="6.5546875" style="21" customWidth="1"/>
    <col min="1271" max="1271" width="12.44140625" style="21" customWidth="1"/>
    <col min="1272" max="1277" width="6.5546875" style="21" customWidth="1"/>
    <col min="1278" max="1279" width="9.109375" style="21"/>
    <col min="1280" max="1280" width="27.44140625" style="21" customWidth="1"/>
    <col min="1281" max="1521" width="9.109375" style="21"/>
    <col min="1522" max="1522" width="4.5546875" style="21" customWidth="1"/>
    <col min="1523" max="1523" width="28.5546875" style="21" customWidth="1"/>
    <col min="1524" max="1526" width="6.5546875" style="21" customWidth="1"/>
    <col min="1527" max="1527" width="12.44140625" style="21" customWidth="1"/>
    <col min="1528" max="1533" width="6.5546875" style="21" customWidth="1"/>
    <col min="1534" max="1535" width="9.109375" style="21"/>
    <col min="1536" max="1536" width="27.44140625" style="21" customWidth="1"/>
    <col min="1537" max="1777" width="9.109375" style="21"/>
    <col min="1778" max="1778" width="4.5546875" style="21" customWidth="1"/>
    <col min="1779" max="1779" width="28.5546875" style="21" customWidth="1"/>
    <col min="1780" max="1782" width="6.5546875" style="21" customWidth="1"/>
    <col min="1783" max="1783" width="12.44140625" style="21" customWidth="1"/>
    <col min="1784" max="1789" width="6.5546875" style="21" customWidth="1"/>
    <col min="1790" max="1791" width="9.109375" style="21"/>
    <col min="1792" max="1792" width="27.44140625" style="21" customWidth="1"/>
    <col min="1793" max="2033" width="9.109375" style="21"/>
    <col min="2034" max="2034" width="4.5546875" style="21" customWidth="1"/>
    <col min="2035" max="2035" width="28.5546875" style="21" customWidth="1"/>
    <col min="2036" max="2038" width="6.5546875" style="21" customWidth="1"/>
    <col min="2039" max="2039" width="12.44140625" style="21" customWidth="1"/>
    <col min="2040" max="2045" width="6.5546875" style="21" customWidth="1"/>
    <col min="2046" max="2047" width="9.109375" style="21"/>
    <col min="2048" max="2048" width="27.44140625" style="21" customWidth="1"/>
    <col min="2049" max="2289" width="9.109375" style="21"/>
    <col min="2290" max="2290" width="4.5546875" style="21" customWidth="1"/>
    <col min="2291" max="2291" width="28.5546875" style="21" customWidth="1"/>
    <col min="2292" max="2294" width="6.5546875" style="21" customWidth="1"/>
    <col min="2295" max="2295" width="12.44140625" style="21" customWidth="1"/>
    <col min="2296" max="2301" width="6.5546875" style="21" customWidth="1"/>
    <col min="2302" max="2303" width="9.109375" style="21"/>
    <col min="2304" max="2304" width="27.44140625" style="21" customWidth="1"/>
    <col min="2305" max="2545" width="9.109375" style="21"/>
    <col min="2546" max="2546" width="4.5546875" style="21" customWidth="1"/>
    <col min="2547" max="2547" width="28.5546875" style="21" customWidth="1"/>
    <col min="2548" max="2550" width="6.5546875" style="21" customWidth="1"/>
    <col min="2551" max="2551" width="12.44140625" style="21" customWidth="1"/>
    <col min="2552" max="2557" width="6.5546875" style="21" customWidth="1"/>
    <col min="2558" max="2559" width="9.109375" style="21"/>
    <col min="2560" max="2560" width="27.44140625" style="21" customWidth="1"/>
    <col min="2561" max="2801" width="9.109375" style="21"/>
    <col min="2802" max="2802" width="4.5546875" style="21" customWidth="1"/>
    <col min="2803" max="2803" width="28.5546875" style="21" customWidth="1"/>
    <col min="2804" max="2806" width="6.5546875" style="21" customWidth="1"/>
    <col min="2807" max="2807" width="12.44140625" style="21" customWidth="1"/>
    <col min="2808" max="2813" width="6.5546875" style="21" customWidth="1"/>
    <col min="2814" max="2815" width="9.109375" style="21"/>
    <col min="2816" max="2816" width="27.44140625" style="21" customWidth="1"/>
    <col min="2817" max="3057" width="9.109375" style="21"/>
    <col min="3058" max="3058" width="4.5546875" style="21" customWidth="1"/>
    <col min="3059" max="3059" width="28.5546875" style="21" customWidth="1"/>
    <col min="3060" max="3062" width="6.5546875" style="21" customWidth="1"/>
    <col min="3063" max="3063" width="12.44140625" style="21" customWidth="1"/>
    <col min="3064" max="3069" width="6.5546875" style="21" customWidth="1"/>
    <col min="3070" max="3071" width="9.109375" style="21"/>
    <col min="3072" max="3072" width="27.44140625" style="21" customWidth="1"/>
    <col min="3073" max="3313" width="9.109375" style="21"/>
    <col min="3314" max="3314" width="4.5546875" style="21" customWidth="1"/>
    <col min="3315" max="3315" width="28.5546875" style="21" customWidth="1"/>
    <col min="3316" max="3318" width="6.5546875" style="21" customWidth="1"/>
    <col min="3319" max="3319" width="12.44140625" style="21" customWidth="1"/>
    <col min="3320" max="3325" width="6.5546875" style="21" customWidth="1"/>
    <col min="3326" max="3327" width="9.109375" style="21"/>
    <col min="3328" max="3328" width="27.44140625" style="21" customWidth="1"/>
    <col min="3329" max="3569" width="9.109375" style="21"/>
    <col min="3570" max="3570" width="4.5546875" style="21" customWidth="1"/>
    <col min="3571" max="3571" width="28.5546875" style="21" customWidth="1"/>
    <col min="3572" max="3574" width="6.5546875" style="21" customWidth="1"/>
    <col min="3575" max="3575" width="12.44140625" style="21" customWidth="1"/>
    <col min="3576" max="3581" width="6.5546875" style="21" customWidth="1"/>
    <col min="3582" max="3583" width="9.109375" style="21"/>
    <col min="3584" max="3584" width="27.44140625" style="21" customWidth="1"/>
    <col min="3585" max="3825" width="9.109375" style="21"/>
    <col min="3826" max="3826" width="4.5546875" style="21" customWidth="1"/>
    <col min="3827" max="3827" width="28.5546875" style="21" customWidth="1"/>
    <col min="3828" max="3830" width="6.5546875" style="21" customWidth="1"/>
    <col min="3831" max="3831" width="12.44140625" style="21" customWidth="1"/>
    <col min="3832" max="3837" width="6.5546875" style="21" customWidth="1"/>
    <col min="3838" max="3839" width="9.109375" style="21"/>
    <col min="3840" max="3840" width="27.44140625" style="21" customWidth="1"/>
    <col min="3841" max="4081" width="9.109375" style="21"/>
    <col min="4082" max="4082" width="4.5546875" style="21" customWidth="1"/>
    <col min="4083" max="4083" width="28.5546875" style="21" customWidth="1"/>
    <col min="4084" max="4086" width="6.5546875" style="21" customWidth="1"/>
    <col min="4087" max="4087" width="12.44140625" style="21" customWidth="1"/>
    <col min="4088" max="4093" width="6.5546875" style="21" customWidth="1"/>
    <col min="4094" max="4095" width="9.109375" style="21"/>
    <col min="4096" max="4096" width="27.44140625" style="21" customWidth="1"/>
    <col min="4097" max="4337" width="9.109375" style="21"/>
    <col min="4338" max="4338" width="4.5546875" style="21" customWidth="1"/>
    <col min="4339" max="4339" width="28.5546875" style="21" customWidth="1"/>
    <col min="4340" max="4342" width="6.5546875" style="21" customWidth="1"/>
    <col min="4343" max="4343" width="12.44140625" style="21" customWidth="1"/>
    <col min="4344" max="4349" width="6.5546875" style="21" customWidth="1"/>
    <col min="4350" max="4351" width="9.109375" style="21"/>
    <col min="4352" max="4352" width="27.44140625" style="21" customWidth="1"/>
    <col min="4353" max="4593" width="9.109375" style="21"/>
    <col min="4594" max="4594" width="4.5546875" style="21" customWidth="1"/>
    <col min="4595" max="4595" width="28.5546875" style="21" customWidth="1"/>
    <col min="4596" max="4598" width="6.5546875" style="21" customWidth="1"/>
    <col min="4599" max="4599" width="12.44140625" style="21" customWidth="1"/>
    <col min="4600" max="4605" width="6.5546875" style="21" customWidth="1"/>
    <col min="4606" max="4607" width="9.109375" style="21"/>
    <col min="4608" max="4608" width="27.44140625" style="21" customWidth="1"/>
    <col min="4609" max="4849" width="9.109375" style="21"/>
    <col min="4850" max="4850" width="4.5546875" style="21" customWidth="1"/>
    <col min="4851" max="4851" width="28.5546875" style="21" customWidth="1"/>
    <col min="4852" max="4854" width="6.5546875" style="21" customWidth="1"/>
    <col min="4855" max="4855" width="12.44140625" style="21" customWidth="1"/>
    <col min="4856" max="4861" width="6.5546875" style="21" customWidth="1"/>
    <col min="4862" max="4863" width="9.109375" style="21"/>
    <col min="4864" max="4864" width="27.44140625" style="21" customWidth="1"/>
    <col min="4865" max="5105" width="9.109375" style="21"/>
    <col min="5106" max="5106" width="4.5546875" style="21" customWidth="1"/>
    <col min="5107" max="5107" width="28.5546875" style="21" customWidth="1"/>
    <col min="5108" max="5110" width="6.5546875" style="21" customWidth="1"/>
    <col min="5111" max="5111" width="12.44140625" style="21" customWidth="1"/>
    <col min="5112" max="5117" width="6.5546875" style="21" customWidth="1"/>
    <col min="5118" max="5119" width="9.109375" style="21"/>
    <col min="5120" max="5120" width="27.44140625" style="21" customWidth="1"/>
    <col min="5121" max="5361" width="9.109375" style="21"/>
    <col min="5362" max="5362" width="4.5546875" style="21" customWidth="1"/>
    <col min="5363" max="5363" width="28.5546875" style="21" customWidth="1"/>
    <col min="5364" max="5366" width="6.5546875" style="21" customWidth="1"/>
    <col min="5367" max="5367" width="12.44140625" style="21" customWidth="1"/>
    <col min="5368" max="5373" width="6.5546875" style="21" customWidth="1"/>
    <col min="5374" max="5375" width="9.109375" style="21"/>
    <col min="5376" max="5376" width="27.44140625" style="21" customWidth="1"/>
    <col min="5377" max="5617" width="9.109375" style="21"/>
    <col min="5618" max="5618" width="4.5546875" style="21" customWidth="1"/>
    <col min="5619" max="5619" width="28.5546875" style="21" customWidth="1"/>
    <col min="5620" max="5622" width="6.5546875" style="21" customWidth="1"/>
    <col min="5623" max="5623" width="12.44140625" style="21" customWidth="1"/>
    <col min="5624" max="5629" width="6.5546875" style="21" customWidth="1"/>
    <col min="5630" max="5631" width="9.109375" style="21"/>
    <col min="5632" max="5632" width="27.44140625" style="21" customWidth="1"/>
    <col min="5633" max="5873" width="9.109375" style="21"/>
    <col min="5874" max="5874" width="4.5546875" style="21" customWidth="1"/>
    <col min="5875" max="5875" width="28.5546875" style="21" customWidth="1"/>
    <col min="5876" max="5878" width="6.5546875" style="21" customWidth="1"/>
    <col min="5879" max="5879" width="12.44140625" style="21" customWidth="1"/>
    <col min="5880" max="5885" width="6.5546875" style="21" customWidth="1"/>
    <col min="5886" max="5887" width="9.109375" style="21"/>
    <col min="5888" max="5888" width="27.44140625" style="21" customWidth="1"/>
    <col min="5889" max="6129" width="9.109375" style="21"/>
    <col min="6130" max="6130" width="4.5546875" style="21" customWidth="1"/>
    <col min="6131" max="6131" width="28.5546875" style="21" customWidth="1"/>
    <col min="6132" max="6134" width="6.5546875" style="21" customWidth="1"/>
    <col min="6135" max="6135" width="12.44140625" style="21" customWidth="1"/>
    <col min="6136" max="6141" width="6.5546875" style="21" customWidth="1"/>
    <col min="6142" max="6143" width="9.109375" style="21"/>
    <col min="6144" max="6144" width="27.44140625" style="21" customWidth="1"/>
    <col min="6145" max="6385" width="9.109375" style="21"/>
    <col min="6386" max="6386" width="4.5546875" style="21" customWidth="1"/>
    <col min="6387" max="6387" width="28.5546875" style="21" customWidth="1"/>
    <col min="6388" max="6390" width="6.5546875" style="21" customWidth="1"/>
    <col min="6391" max="6391" width="12.44140625" style="21" customWidth="1"/>
    <col min="6392" max="6397" width="6.5546875" style="21" customWidth="1"/>
    <col min="6398" max="6399" width="9.109375" style="21"/>
    <col min="6400" max="6400" width="27.44140625" style="21" customWidth="1"/>
    <col min="6401" max="6641" width="9.109375" style="21"/>
    <col min="6642" max="6642" width="4.5546875" style="21" customWidth="1"/>
    <col min="6643" max="6643" width="28.5546875" style="21" customWidth="1"/>
    <col min="6644" max="6646" width="6.5546875" style="21" customWidth="1"/>
    <col min="6647" max="6647" width="12.44140625" style="21" customWidth="1"/>
    <col min="6648" max="6653" width="6.5546875" style="21" customWidth="1"/>
    <col min="6654" max="6655" width="9.109375" style="21"/>
    <col min="6656" max="6656" width="27.44140625" style="21" customWidth="1"/>
    <col min="6657" max="6897" width="9.109375" style="21"/>
    <col min="6898" max="6898" width="4.5546875" style="21" customWidth="1"/>
    <col min="6899" max="6899" width="28.5546875" style="21" customWidth="1"/>
    <col min="6900" max="6902" width="6.5546875" style="21" customWidth="1"/>
    <col min="6903" max="6903" width="12.44140625" style="21" customWidth="1"/>
    <col min="6904" max="6909" width="6.5546875" style="21" customWidth="1"/>
    <col min="6910" max="6911" width="9.109375" style="21"/>
    <col min="6912" max="6912" width="27.44140625" style="21" customWidth="1"/>
    <col min="6913" max="7153" width="9.109375" style="21"/>
    <col min="7154" max="7154" width="4.5546875" style="21" customWidth="1"/>
    <col min="7155" max="7155" width="28.5546875" style="21" customWidth="1"/>
    <col min="7156" max="7158" width="6.5546875" style="21" customWidth="1"/>
    <col min="7159" max="7159" width="12.44140625" style="21" customWidth="1"/>
    <col min="7160" max="7165" width="6.5546875" style="21" customWidth="1"/>
    <col min="7166" max="7167" width="9.109375" style="21"/>
    <col min="7168" max="7168" width="27.44140625" style="21" customWidth="1"/>
    <col min="7169" max="7409" width="9.109375" style="21"/>
    <col min="7410" max="7410" width="4.5546875" style="21" customWidth="1"/>
    <col min="7411" max="7411" width="28.5546875" style="21" customWidth="1"/>
    <col min="7412" max="7414" width="6.5546875" style="21" customWidth="1"/>
    <col min="7415" max="7415" width="12.44140625" style="21" customWidth="1"/>
    <col min="7416" max="7421" width="6.5546875" style="21" customWidth="1"/>
    <col min="7422" max="7423" width="9.109375" style="21"/>
    <col min="7424" max="7424" width="27.44140625" style="21" customWidth="1"/>
    <col min="7425" max="7665" width="9.109375" style="21"/>
    <col min="7666" max="7666" width="4.5546875" style="21" customWidth="1"/>
    <col min="7667" max="7667" width="28.5546875" style="21" customWidth="1"/>
    <col min="7668" max="7670" width="6.5546875" style="21" customWidth="1"/>
    <col min="7671" max="7671" width="12.44140625" style="21" customWidth="1"/>
    <col min="7672" max="7677" width="6.5546875" style="21" customWidth="1"/>
    <col min="7678" max="7679" width="9.109375" style="21"/>
    <col min="7680" max="7680" width="27.44140625" style="21" customWidth="1"/>
    <col min="7681" max="7921" width="9.109375" style="21"/>
    <col min="7922" max="7922" width="4.5546875" style="21" customWidth="1"/>
    <col min="7923" max="7923" width="28.5546875" style="21" customWidth="1"/>
    <col min="7924" max="7926" width="6.5546875" style="21" customWidth="1"/>
    <col min="7927" max="7927" width="12.44140625" style="21" customWidth="1"/>
    <col min="7928" max="7933" width="6.5546875" style="21" customWidth="1"/>
    <col min="7934" max="7935" width="9.109375" style="21"/>
    <col min="7936" max="7936" width="27.44140625" style="21" customWidth="1"/>
    <col min="7937" max="8177" width="9.109375" style="21"/>
    <col min="8178" max="8178" width="4.5546875" style="21" customWidth="1"/>
    <col min="8179" max="8179" width="28.5546875" style="21" customWidth="1"/>
    <col min="8180" max="8182" width="6.5546875" style="21" customWidth="1"/>
    <col min="8183" max="8183" width="12.44140625" style="21" customWidth="1"/>
    <col min="8184" max="8189" width="6.5546875" style="21" customWidth="1"/>
    <col min="8190" max="8191" width="9.109375" style="21"/>
    <col min="8192" max="8192" width="27.44140625" style="21" customWidth="1"/>
    <col min="8193" max="8433" width="9.109375" style="21"/>
    <col min="8434" max="8434" width="4.5546875" style="21" customWidth="1"/>
    <col min="8435" max="8435" width="28.5546875" style="21" customWidth="1"/>
    <col min="8436" max="8438" width="6.5546875" style="21" customWidth="1"/>
    <col min="8439" max="8439" width="12.44140625" style="21" customWidth="1"/>
    <col min="8440" max="8445" width="6.5546875" style="21" customWidth="1"/>
    <col min="8446" max="8447" width="9.109375" style="21"/>
    <col min="8448" max="8448" width="27.44140625" style="21" customWidth="1"/>
    <col min="8449" max="8689" width="9.109375" style="21"/>
    <col min="8690" max="8690" width="4.5546875" style="21" customWidth="1"/>
    <col min="8691" max="8691" width="28.5546875" style="21" customWidth="1"/>
    <col min="8692" max="8694" width="6.5546875" style="21" customWidth="1"/>
    <col min="8695" max="8695" width="12.44140625" style="21" customWidth="1"/>
    <col min="8696" max="8701" width="6.5546875" style="21" customWidth="1"/>
    <col min="8702" max="8703" width="9.109375" style="21"/>
    <col min="8704" max="8704" width="27.44140625" style="21" customWidth="1"/>
    <col min="8705" max="8945" width="9.109375" style="21"/>
    <col min="8946" max="8946" width="4.5546875" style="21" customWidth="1"/>
    <col min="8947" max="8947" width="28.5546875" style="21" customWidth="1"/>
    <col min="8948" max="8950" width="6.5546875" style="21" customWidth="1"/>
    <col min="8951" max="8951" width="12.44140625" style="21" customWidth="1"/>
    <col min="8952" max="8957" width="6.5546875" style="21" customWidth="1"/>
    <col min="8958" max="8959" width="9.109375" style="21"/>
    <col min="8960" max="8960" width="27.44140625" style="21" customWidth="1"/>
    <col min="8961" max="9201" width="9.109375" style="21"/>
    <col min="9202" max="9202" width="4.5546875" style="21" customWidth="1"/>
    <col min="9203" max="9203" width="28.5546875" style="21" customWidth="1"/>
    <col min="9204" max="9206" width="6.5546875" style="21" customWidth="1"/>
    <col min="9207" max="9207" width="12.44140625" style="21" customWidth="1"/>
    <col min="9208" max="9213" width="6.5546875" style="21" customWidth="1"/>
    <col min="9214" max="9215" width="9.109375" style="21"/>
    <col min="9216" max="9216" width="27.44140625" style="21" customWidth="1"/>
    <col min="9217" max="9457" width="9.109375" style="21"/>
    <col min="9458" max="9458" width="4.5546875" style="21" customWidth="1"/>
    <col min="9459" max="9459" width="28.5546875" style="21" customWidth="1"/>
    <col min="9460" max="9462" width="6.5546875" style="21" customWidth="1"/>
    <col min="9463" max="9463" width="12.44140625" style="21" customWidth="1"/>
    <col min="9464" max="9469" width="6.5546875" style="21" customWidth="1"/>
    <col min="9470" max="9471" width="9.109375" style="21"/>
    <col min="9472" max="9472" width="27.44140625" style="21" customWidth="1"/>
    <col min="9473" max="9713" width="9.109375" style="21"/>
    <col min="9714" max="9714" width="4.5546875" style="21" customWidth="1"/>
    <col min="9715" max="9715" width="28.5546875" style="21" customWidth="1"/>
    <col min="9716" max="9718" width="6.5546875" style="21" customWidth="1"/>
    <col min="9719" max="9719" width="12.44140625" style="21" customWidth="1"/>
    <col min="9720" max="9725" width="6.5546875" style="21" customWidth="1"/>
    <col min="9726" max="9727" width="9.109375" style="21"/>
    <col min="9728" max="9728" width="27.44140625" style="21" customWidth="1"/>
    <col min="9729" max="9969" width="9.109375" style="21"/>
    <col min="9970" max="9970" width="4.5546875" style="21" customWidth="1"/>
    <col min="9971" max="9971" width="28.5546875" style="21" customWidth="1"/>
    <col min="9972" max="9974" width="6.5546875" style="21" customWidth="1"/>
    <col min="9975" max="9975" width="12.44140625" style="21" customWidth="1"/>
    <col min="9976" max="9981" width="6.5546875" style="21" customWidth="1"/>
    <col min="9982" max="9983" width="9.109375" style="21"/>
    <col min="9984" max="9984" width="27.44140625" style="21" customWidth="1"/>
    <col min="9985" max="10225" width="9.109375" style="21"/>
    <col min="10226" max="10226" width="4.5546875" style="21" customWidth="1"/>
    <col min="10227" max="10227" width="28.5546875" style="21" customWidth="1"/>
    <col min="10228" max="10230" width="6.5546875" style="21" customWidth="1"/>
    <col min="10231" max="10231" width="12.44140625" style="21" customWidth="1"/>
    <col min="10232" max="10237" width="6.5546875" style="21" customWidth="1"/>
    <col min="10238" max="10239" width="9.109375" style="21"/>
    <col min="10240" max="10240" width="27.44140625" style="21" customWidth="1"/>
    <col min="10241" max="10481" width="9.109375" style="21"/>
    <col min="10482" max="10482" width="4.5546875" style="21" customWidth="1"/>
    <col min="10483" max="10483" width="28.5546875" style="21" customWidth="1"/>
    <col min="10484" max="10486" width="6.5546875" style="21" customWidth="1"/>
    <col min="10487" max="10487" width="12.44140625" style="21" customWidth="1"/>
    <col min="10488" max="10493" width="6.5546875" style="21" customWidth="1"/>
    <col min="10494" max="10495" width="9.109375" style="21"/>
    <col min="10496" max="10496" width="27.44140625" style="21" customWidth="1"/>
    <col min="10497" max="10737" width="9.109375" style="21"/>
    <col min="10738" max="10738" width="4.5546875" style="21" customWidth="1"/>
    <col min="10739" max="10739" width="28.5546875" style="21" customWidth="1"/>
    <col min="10740" max="10742" width="6.5546875" style="21" customWidth="1"/>
    <col min="10743" max="10743" width="12.44140625" style="21" customWidth="1"/>
    <col min="10744" max="10749" width="6.5546875" style="21" customWidth="1"/>
    <col min="10750" max="10751" width="9.109375" style="21"/>
    <col min="10752" max="10752" width="27.44140625" style="21" customWidth="1"/>
    <col min="10753" max="10993" width="9.109375" style="21"/>
    <col min="10994" max="10994" width="4.5546875" style="21" customWidth="1"/>
    <col min="10995" max="10995" width="28.5546875" style="21" customWidth="1"/>
    <col min="10996" max="10998" width="6.5546875" style="21" customWidth="1"/>
    <col min="10999" max="10999" width="12.44140625" style="21" customWidth="1"/>
    <col min="11000" max="11005" width="6.5546875" style="21" customWidth="1"/>
    <col min="11006" max="11007" width="9.109375" style="21"/>
    <col min="11008" max="11008" width="27.44140625" style="21" customWidth="1"/>
    <col min="11009" max="11249" width="9.109375" style="21"/>
    <col min="11250" max="11250" width="4.5546875" style="21" customWidth="1"/>
    <col min="11251" max="11251" width="28.5546875" style="21" customWidth="1"/>
    <col min="11252" max="11254" width="6.5546875" style="21" customWidth="1"/>
    <col min="11255" max="11255" width="12.44140625" style="21" customWidth="1"/>
    <col min="11256" max="11261" width="6.5546875" style="21" customWidth="1"/>
    <col min="11262" max="11263" width="9.109375" style="21"/>
    <col min="11264" max="11264" width="27.44140625" style="21" customWidth="1"/>
    <col min="11265" max="11505" width="9.109375" style="21"/>
    <col min="11506" max="11506" width="4.5546875" style="21" customWidth="1"/>
    <col min="11507" max="11507" width="28.5546875" style="21" customWidth="1"/>
    <col min="11508" max="11510" width="6.5546875" style="21" customWidth="1"/>
    <col min="11511" max="11511" width="12.44140625" style="21" customWidth="1"/>
    <col min="11512" max="11517" width="6.5546875" style="21" customWidth="1"/>
    <col min="11518" max="11519" width="9.109375" style="21"/>
    <col min="11520" max="11520" width="27.44140625" style="21" customWidth="1"/>
    <col min="11521" max="11761" width="9.109375" style="21"/>
    <col min="11762" max="11762" width="4.5546875" style="21" customWidth="1"/>
    <col min="11763" max="11763" width="28.5546875" style="21" customWidth="1"/>
    <col min="11764" max="11766" width="6.5546875" style="21" customWidth="1"/>
    <col min="11767" max="11767" width="12.44140625" style="21" customWidth="1"/>
    <col min="11768" max="11773" width="6.5546875" style="21" customWidth="1"/>
    <col min="11774" max="11775" width="9.109375" style="21"/>
    <col min="11776" max="11776" width="27.44140625" style="21" customWidth="1"/>
    <col min="11777" max="12017" width="9.109375" style="21"/>
    <col min="12018" max="12018" width="4.5546875" style="21" customWidth="1"/>
    <col min="12019" max="12019" width="28.5546875" style="21" customWidth="1"/>
    <col min="12020" max="12022" width="6.5546875" style="21" customWidth="1"/>
    <col min="12023" max="12023" width="12.44140625" style="21" customWidth="1"/>
    <col min="12024" max="12029" width="6.5546875" style="21" customWidth="1"/>
    <col min="12030" max="12031" width="9.109375" style="21"/>
    <col min="12032" max="12032" width="27.44140625" style="21" customWidth="1"/>
    <col min="12033" max="12273" width="9.109375" style="21"/>
    <col min="12274" max="12274" width="4.5546875" style="21" customWidth="1"/>
    <col min="12275" max="12275" width="28.5546875" style="21" customWidth="1"/>
    <col min="12276" max="12278" width="6.5546875" style="21" customWidth="1"/>
    <col min="12279" max="12279" width="12.44140625" style="21" customWidth="1"/>
    <col min="12280" max="12285" width="6.5546875" style="21" customWidth="1"/>
    <col min="12286" max="12287" width="9.109375" style="21"/>
    <col min="12288" max="12288" width="27.44140625" style="21" customWidth="1"/>
    <col min="12289" max="12529" width="9.109375" style="21"/>
    <col min="12530" max="12530" width="4.5546875" style="21" customWidth="1"/>
    <col min="12531" max="12531" width="28.5546875" style="21" customWidth="1"/>
    <col min="12532" max="12534" width="6.5546875" style="21" customWidth="1"/>
    <col min="12535" max="12535" width="12.44140625" style="21" customWidth="1"/>
    <col min="12536" max="12541" width="6.5546875" style="21" customWidth="1"/>
    <col min="12542" max="12543" width="9.109375" style="21"/>
    <col min="12544" max="12544" width="27.44140625" style="21" customWidth="1"/>
    <col min="12545" max="12785" width="9.109375" style="21"/>
    <col min="12786" max="12786" width="4.5546875" style="21" customWidth="1"/>
    <col min="12787" max="12787" width="28.5546875" style="21" customWidth="1"/>
    <col min="12788" max="12790" width="6.5546875" style="21" customWidth="1"/>
    <col min="12791" max="12791" width="12.44140625" style="21" customWidth="1"/>
    <col min="12792" max="12797" width="6.5546875" style="21" customWidth="1"/>
    <col min="12798" max="12799" width="9.109375" style="21"/>
    <col min="12800" max="12800" width="27.44140625" style="21" customWidth="1"/>
    <col min="12801" max="13041" width="9.109375" style="21"/>
    <col min="13042" max="13042" width="4.5546875" style="21" customWidth="1"/>
    <col min="13043" max="13043" width="28.5546875" style="21" customWidth="1"/>
    <col min="13044" max="13046" width="6.5546875" style="21" customWidth="1"/>
    <col min="13047" max="13047" width="12.44140625" style="21" customWidth="1"/>
    <col min="13048" max="13053" width="6.5546875" style="21" customWidth="1"/>
    <col min="13054" max="13055" width="9.109375" style="21"/>
    <col min="13056" max="13056" width="27.44140625" style="21" customWidth="1"/>
    <col min="13057" max="13297" width="9.109375" style="21"/>
    <col min="13298" max="13298" width="4.5546875" style="21" customWidth="1"/>
    <col min="13299" max="13299" width="28.5546875" style="21" customWidth="1"/>
    <col min="13300" max="13302" width="6.5546875" style="21" customWidth="1"/>
    <col min="13303" max="13303" width="12.44140625" style="21" customWidth="1"/>
    <col min="13304" max="13309" width="6.5546875" style="21" customWidth="1"/>
    <col min="13310" max="13311" width="9.109375" style="21"/>
    <col min="13312" max="13312" width="27.44140625" style="21" customWidth="1"/>
    <col min="13313" max="13553" width="9.109375" style="21"/>
    <col min="13554" max="13554" width="4.5546875" style="21" customWidth="1"/>
    <col min="13555" max="13555" width="28.5546875" style="21" customWidth="1"/>
    <col min="13556" max="13558" width="6.5546875" style="21" customWidth="1"/>
    <col min="13559" max="13559" width="12.44140625" style="21" customWidth="1"/>
    <col min="13560" max="13565" width="6.5546875" style="21" customWidth="1"/>
    <col min="13566" max="13567" width="9.109375" style="21"/>
    <col min="13568" max="13568" width="27.44140625" style="21" customWidth="1"/>
    <col min="13569" max="13809" width="9.109375" style="21"/>
    <col min="13810" max="13810" width="4.5546875" style="21" customWidth="1"/>
    <col min="13811" max="13811" width="28.5546875" style="21" customWidth="1"/>
    <col min="13812" max="13814" width="6.5546875" style="21" customWidth="1"/>
    <col min="13815" max="13815" width="12.44140625" style="21" customWidth="1"/>
    <col min="13816" max="13821" width="6.5546875" style="21" customWidth="1"/>
    <col min="13822" max="13823" width="9.109375" style="21"/>
    <col min="13824" max="13824" width="27.44140625" style="21" customWidth="1"/>
    <col min="13825" max="14065" width="9.109375" style="21"/>
    <col min="14066" max="14066" width="4.5546875" style="21" customWidth="1"/>
    <col min="14067" max="14067" width="28.5546875" style="21" customWidth="1"/>
    <col min="14068" max="14070" width="6.5546875" style="21" customWidth="1"/>
    <col min="14071" max="14071" width="12.44140625" style="21" customWidth="1"/>
    <col min="14072" max="14077" width="6.5546875" style="21" customWidth="1"/>
    <col min="14078" max="14079" width="9.109375" style="21"/>
    <col min="14080" max="14080" width="27.44140625" style="21" customWidth="1"/>
    <col min="14081" max="14321" width="9.109375" style="21"/>
    <col min="14322" max="14322" width="4.5546875" style="21" customWidth="1"/>
    <col min="14323" max="14323" width="28.5546875" style="21" customWidth="1"/>
    <col min="14324" max="14326" width="6.5546875" style="21" customWidth="1"/>
    <col min="14327" max="14327" width="12.44140625" style="21" customWidth="1"/>
    <col min="14328" max="14333" width="6.5546875" style="21" customWidth="1"/>
    <col min="14334" max="14335" width="9.109375" style="21"/>
    <col min="14336" max="14336" width="27.44140625" style="21" customWidth="1"/>
    <col min="14337" max="14577" width="9.109375" style="21"/>
    <col min="14578" max="14578" width="4.5546875" style="21" customWidth="1"/>
    <col min="14579" max="14579" width="28.5546875" style="21" customWidth="1"/>
    <col min="14580" max="14582" width="6.5546875" style="21" customWidth="1"/>
    <col min="14583" max="14583" width="12.44140625" style="21" customWidth="1"/>
    <col min="14584" max="14589" width="6.5546875" style="21" customWidth="1"/>
    <col min="14590" max="14591" width="9.109375" style="21"/>
    <col min="14592" max="14592" width="27.44140625" style="21" customWidth="1"/>
    <col min="14593" max="14833" width="9.109375" style="21"/>
    <col min="14834" max="14834" width="4.5546875" style="21" customWidth="1"/>
    <col min="14835" max="14835" width="28.5546875" style="21" customWidth="1"/>
    <col min="14836" max="14838" width="6.5546875" style="21" customWidth="1"/>
    <col min="14839" max="14839" width="12.44140625" style="21" customWidth="1"/>
    <col min="14840" max="14845" width="6.5546875" style="21" customWidth="1"/>
    <col min="14846" max="14847" width="9.109375" style="21"/>
    <col min="14848" max="14848" width="27.44140625" style="21" customWidth="1"/>
    <col min="14849" max="15089" width="9.109375" style="21"/>
    <col min="15090" max="15090" width="4.5546875" style="21" customWidth="1"/>
    <col min="15091" max="15091" width="28.5546875" style="21" customWidth="1"/>
    <col min="15092" max="15094" width="6.5546875" style="21" customWidth="1"/>
    <col min="15095" max="15095" width="12.44140625" style="21" customWidth="1"/>
    <col min="15096" max="15101" width="6.5546875" style="21" customWidth="1"/>
    <col min="15102" max="15103" width="9.109375" style="21"/>
    <col min="15104" max="15104" width="27.44140625" style="21" customWidth="1"/>
    <col min="15105" max="15345" width="9.109375" style="21"/>
    <col min="15346" max="15346" width="4.5546875" style="21" customWidth="1"/>
    <col min="15347" max="15347" width="28.5546875" style="21" customWidth="1"/>
    <col min="15348" max="15350" width="6.5546875" style="21" customWidth="1"/>
    <col min="15351" max="15351" width="12.44140625" style="21" customWidth="1"/>
    <col min="15352" max="15357" width="6.5546875" style="21" customWidth="1"/>
    <col min="15358" max="15359" width="9.109375" style="21"/>
    <col min="15360" max="15360" width="27.44140625" style="21" customWidth="1"/>
    <col min="15361" max="15601" width="9.109375" style="21"/>
    <col min="15602" max="15602" width="4.5546875" style="21" customWidth="1"/>
    <col min="15603" max="15603" width="28.5546875" style="21" customWidth="1"/>
    <col min="15604" max="15606" width="6.5546875" style="21" customWidth="1"/>
    <col min="15607" max="15607" width="12.44140625" style="21" customWidth="1"/>
    <col min="15608" max="15613" width="6.5546875" style="21" customWidth="1"/>
    <col min="15614" max="15615" width="9.109375" style="21"/>
    <col min="15616" max="15616" width="27.44140625" style="21" customWidth="1"/>
    <col min="15617" max="15857" width="9.109375" style="21"/>
    <col min="15858" max="15858" width="4.5546875" style="21" customWidth="1"/>
    <col min="15859" max="15859" width="28.5546875" style="21" customWidth="1"/>
    <col min="15860" max="15862" width="6.5546875" style="21" customWidth="1"/>
    <col min="15863" max="15863" width="12.44140625" style="21" customWidth="1"/>
    <col min="15864" max="15869" width="6.5546875" style="21" customWidth="1"/>
    <col min="15870" max="15871" width="9.109375" style="21"/>
    <col min="15872" max="15872" width="27.44140625" style="21" customWidth="1"/>
    <col min="15873" max="16113" width="9.109375" style="21"/>
    <col min="16114" max="16114" width="4.5546875" style="21" customWidth="1"/>
    <col min="16115" max="16115" width="28.5546875" style="21" customWidth="1"/>
    <col min="16116" max="16118" width="6.5546875" style="21" customWidth="1"/>
    <col min="16119" max="16119" width="12.44140625" style="21" customWidth="1"/>
    <col min="16120" max="16125" width="6.5546875" style="21" customWidth="1"/>
    <col min="16126" max="16127" width="9.109375" style="21"/>
    <col min="16128" max="16128" width="27.44140625" style="21" customWidth="1"/>
    <col min="16129" max="16384" width="9.109375" style="21"/>
  </cols>
  <sheetData>
    <row r="1" spans="1:12" ht="27.75" customHeight="1" x14ac:dyDescent="0.3">
      <c r="E1" s="66" t="s">
        <v>157</v>
      </c>
    </row>
    <row r="2" spans="1:12" ht="45.75" customHeight="1" x14ac:dyDescent="0.3">
      <c r="A2" s="97" t="s">
        <v>136</v>
      </c>
      <c r="B2" s="97"/>
      <c r="C2" s="97"/>
      <c r="D2" s="97"/>
      <c r="E2" s="97"/>
    </row>
    <row r="3" spans="1:12" ht="38.25" customHeight="1" x14ac:dyDescent="0.3">
      <c r="A3" s="89" t="s">
        <v>158</v>
      </c>
      <c r="B3" s="89"/>
      <c r="C3" s="89"/>
      <c r="D3" s="89"/>
      <c r="E3" s="49"/>
      <c r="F3" s="20"/>
      <c r="G3" s="20"/>
      <c r="H3" s="88"/>
      <c r="I3" s="88"/>
      <c r="J3" s="88"/>
      <c r="K3" s="88"/>
      <c r="L3" s="88"/>
    </row>
    <row r="4" spans="1:12" ht="76.5" customHeight="1" x14ac:dyDescent="0.3">
      <c r="A4" s="90" t="s">
        <v>156</v>
      </c>
      <c r="B4" s="90"/>
      <c r="C4" s="90"/>
      <c r="D4" s="90"/>
      <c r="E4" s="60"/>
      <c r="F4" s="20"/>
      <c r="G4" s="20"/>
      <c r="H4" s="20"/>
      <c r="I4" s="20"/>
      <c r="J4" s="20"/>
      <c r="K4" s="20"/>
      <c r="L4" s="20"/>
    </row>
    <row r="5" spans="1:12" ht="28.5" customHeight="1" x14ac:dyDescent="0.3">
      <c r="A5" s="91" t="s">
        <v>89</v>
      </c>
      <c r="B5" s="91"/>
      <c r="C5" s="91"/>
      <c r="D5" s="91"/>
      <c r="E5" s="4" t="s">
        <v>162</v>
      </c>
      <c r="F5" s="20"/>
      <c r="G5" s="20"/>
      <c r="H5" s="20"/>
      <c r="I5" s="20"/>
      <c r="J5" s="20"/>
      <c r="K5" s="20"/>
      <c r="L5" s="20"/>
    </row>
    <row r="6" spans="1:12" ht="25.5" customHeight="1" x14ac:dyDescent="0.3">
      <c r="A6" s="48" t="s">
        <v>57</v>
      </c>
      <c r="B6" s="22" t="s">
        <v>58</v>
      </c>
      <c r="C6" s="23" t="s">
        <v>63</v>
      </c>
      <c r="D6" s="24" t="s">
        <v>9</v>
      </c>
      <c r="E6" s="25" t="s">
        <v>14</v>
      </c>
      <c r="F6" s="1"/>
      <c r="G6" s="1"/>
      <c r="H6" s="1"/>
      <c r="I6" s="1"/>
      <c r="J6" s="1"/>
      <c r="K6" s="1"/>
      <c r="L6" s="1"/>
    </row>
    <row r="7" spans="1:12" ht="12.75" customHeight="1" x14ac:dyDescent="0.3">
      <c r="A7" s="26">
        <v>1</v>
      </c>
      <c r="B7" s="26">
        <v>2</v>
      </c>
      <c r="C7" s="27">
        <v>3</v>
      </c>
      <c r="D7" s="28">
        <v>4</v>
      </c>
      <c r="E7" s="29">
        <v>5</v>
      </c>
    </row>
    <row r="8" spans="1:12" ht="21" customHeight="1" x14ac:dyDescent="0.3">
      <c r="A8" s="106" t="s">
        <v>124</v>
      </c>
      <c r="B8" s="107"/>
      <c r="C8" s="94" t="s">
        <v>36</v>
      </c>
      <c r="D8" s="57" t="s">
        <v>120</v>
      </c>
      <c r="E8" s="58">
        <f>SUM(E10+E12)</f>
        <v>1</v>
      </c>
    </row>
    <row r="9" spans="1:12" ht="21" customHeight="1" x14ac:dyDescent="0.3">
      <c r="A9" s="108"/>
      <c r="B9" s="109"/>
      <c r="C9" s="95"/>
      <c r="D9" s="57" t="s">
        <v>59</v>
      </c>
      <c r="E9" s="58">
        <f>SUM(E11+E13)</f>
        <v>1</v>
      </c>
    </row>
    <row r="10" spans="1:12" ht="15" customHeight="1" x14ac:dyDescent="0.3">
      <c r="A10" s="108"/>
      <c r="B10" s="109"/>
      <c r="C10" s="83" t="s">
        <v>62</v>
      </c>
      <c r="D10" s="55" t="s">
        <v>120</v>
      </c>
      <c r="E10" s="56">
        <f>SUM(E14+E18)</f>
        <v>1</v>
      </c>
    </row>
    <row r="11" spans="1:12" x14ac:dyDescent="0.3">
      <c r="A11" s="108"/>
      <c r="B11" s="109"/>
      <c r="C11" s="84"/>
      <c r="D11" s="55" t="s">
        <v>59</v>
      </c>
      <c r="E11" s="56">
        <f>SUM(E15+E19)</f>
        <v>1</v>
      </c>
    </row>
    <row r="12" spans="1:12" x14ac:dyDescent="0.3">
      <c r="A12" s="108"/>
      <c r="B12" s="109"/>
      <c r="C12" s="80" t="s">
        <v>77</v>
      </c>
      <c r="D12" s="55" t="s">
        <v>120</v>
      </c>
      <c r="E12" s="56">
        <f>SUM(E16+E20)</f>
        <v>0</v>
      </c>
    </row>
    <row r="13" spans="1:12" x14ac:dyDescent="0.3">
      <c r="A13" s="110"/>
      <c r="B13" s="111"/>
      <c r="C13" s="81"/>
      <c r="D13" s="55" t="s">
        <v>59</v>
      </c>
      <c r="E13" s="56">
        <f>SUM(E17+E21)</f>
        <v>0</v>
      </c>
    </row>
    <row r="14" spans="1:12" ht="21" customHeight="1" x14ac:dyDescent="0.3">
      <c r="A14" s="72"/>
      <c r="B14" s="72" t="s">
        <v>115</v>
      </c>
      <c r="C14" s="78" t="s">
        <v>62</v>
      </c>
      <c r="D14" s="30" t="s">
        <v>120</v>
      </c>
      <c r="E14" s="5">
        <v>1</v>
      </c>
    </row>
    <row r="15" spans="1:12" ht="21" customHeight="1" x14ac:dyDescent="0.3">
      <c r="A15" s="73"/>
      <c r="B15" s="73"/>
      <c r="C15" s="78"/>
      <c r="D15" s="30" t="s">
        <v>59</v>
      </c>
      <c r="E15" s="5">
        <v>1</v>
      </c>
    </row>
    <row r="16" spans="1:12" x14ac:dyDescent="0.3">
      <c r="A16" s="73"/>
      <c r="B16" s="73"/>
      <c r="C16" s="79" t="s">
        <v>77</v>
      </c>
      <c r="D16" s="30" t="s">
        <v>120</v>
      </c>
      <c r="E16" s="5"/>
    </row>
    <row r="17" spans="1:5" x14ac:dyDescent="0.3">
      <c r="A17" s="73"/>
      <c r="B17" s="74"/>
      <c r="C17" s="79"/>
      <c r="D17" s="30" t="s">
        <v>59</v>
      </c>
      <c r="E17" s="5"/>
    </row>
    <row r="18" spans="1:5" x14ac:dyDescent="0.3">
      <c r="A18" s="73"/>
      <c r="B18" s="72" t="s">
        <v>116</v>
      </c>
      <c r="C18" s="78" t="s">
        <v>62</v>
      </c>
      <c r="D18" s="30" t="s">
        <v>120</v>
      </c>
      <c r="E18" s="5"/>
    </row>
    <row r="19" spans="1:5" x14ac:dyDescent="0.3">
      <c r="A19" s="73"/>
      <c r="B19" s="73"/>
      <c r="C19" s="78"/>
      <c r="D19" s="30" t="s">
        <v>59</v>
      </c>
      <c r="E19" s="5"/>
    </row>
    <row r="20" spans="1:5" x14ac:dyDescent="0.3">
      <c r="A20" s="73"/>
      <c r="B20" s="73"/>
      <c r="C20" s="79" t="s">
        <v>77</v>
      </c>
      <c r="D20" s="30" t="s">
        <v>120</v>
      </c>
      <c r="E20" s="5"/>
    </row>
    <row r="21" spans="1:5" x14ac:dyDescent="0.3">
      <c r="A21" s="74"/>
      <c r="B21" s="74"/>
      <c r="C21" s="79"/>
      <c r="D21" s="30" t="s">
        <v>59</v>
      </c>
      <c r="E21" s="5"/>
    </row>
    <row r="22" spans="1:5" x14ac:dyDescent="0.3">
      <c r="A22" s="106" t="s">
        <v>125</v>
      </c>
      <c r="B22" s="107"/>
      <c r="C22" s="94" t="s">
        <v>36</v>
      </c>
      <c r="D22" s="57" t="s">
        <v>120</v>
      </c>
      <c r="E22" s="58">
        <f>SUM(E24+E26)</f>
        <v>0</v>
      </c>
    </row>
    <row r="23" spans="1:5" x14ac:dyDescent="0.3">
      <c r="A23" s="108"/>
      <c r="B23" s="109"/>
      <c r="C23" s="95"/>
      <c r="D23" s="57" t="s">
        <v>59</v>
      </c>
      <c r="E23" s="58">
        <f>SUM(E25+E27)</f>
        <v>0</v>
      </c>
    </row>
    <row r="24" spans="1:5" ht="15" customHeight="1" x14ac:dyDescent="0.3">
      <c r="A24" s="108"/>
      <c r="B24" s="109"/>
      <c r="C24" s="83" t="s">
        <v>62</v>
      </c>
      <c r="D24" s="55" t="s">
        <v>120</v>
      </c>
      <c r="E24" s="56">
        <f>SUM(E28+E32)</f>
        <v>0</v>
      </c>
    </row>
    <row r="25" spans="1:5" x14ac:dyDescent="0.3">
      <c r="A25" s="108"/>
      <c r="B25" s="109"/>
      <c r="C25" s="84"/>
      <c r="D25" s="55" t="s">
        <v>59</v>
      </c>
      <c r="E25" s="56">
        <f>SUM(E29+E33)</f>
        <v>0</v>
      </c>
    </row>
    <row r="26" spans="1:5" x14ac:dyDescent="0.3">
      <c r="A26" s="108"/>
      <c r="B26" s="109"/>
      <c r="C26" s="80" t="s">
        <v>77</v>
      </c>
      <c r="D26" s="55" t="s">
        <v>120</v>
      </c>
      <c r="E26" s="56">
        <f>SUM(E30+E34)</f>
        <v>0</v>
      </c>
    </row>
    <row r="27" spans="1:5" x14ac:dyDescent="0.3">
      <c r="A27" s="110"/>
      <c r="B27" s="111"/>
      <c r="C27" s="81"/>
      <c r="D27" s="55" t="s">
        <v>59</v>
      </c>
      <c r="E27" s="56">
        <f>SUM(E31+E35)</f>
        <v>0</v>
      </c>
    </row>
    <row r="28" spans="1:5" ht="28.5" customHeight="1" x14ac:dyDescent="0.3">
      <c r="A28" s="72" t="s">
        <v>4</v>
      </c>
      <c r="B28" s="79" t="s">
        <v>117</v>
      </c>
      <c r="C28" s="78" t="s">
        <v>62</v>
      </c>
      <c r="D28" s="30" t="s">
        <v>120</v>
      </c>
      <c r="E28" s="5"/>
    </row>
    <row r="29" spans="1:5" x14ac:dyDescent="0.3">
      <c r="A29" s="73"/>
      <c r="B29" s="79"/>
      <c r="C29" s="78"/>
      <c r="D29" s="30" t="s">
        <v>59</v>
      </c>
      <c r="E29" s="5"/>
    </row>
    <row r="30" spans="1:5" x14ac:dyDescent="0.3">
      <c r="A30" s="73"/>
      <c r="B30" s="79"/>
      <c r="C30" s="79" t="s">
        <v>77</v>
      </c>
      <c r="D30" s="30" t="s">
        <v>120</v>
      </c>
      <c r="E30" s="5"/>
    </row>
    <row r="31" spans="1:5" ht="15" customHeight="1" x14ac:dyDescent="0.3">
      <c r="A31" s="73"/>
      <c r="B31" s="79"/>
      <c r="C31" s="79"/>
      <c r="D31" s="30" t="s">
        <v>59</v>
      </c>
      <c r="E31" s="5"/>
    </row>
    <row r="32" spans="1:5" x14ac:dyDescent="0.3">
      <c r="A32" s="73"/>
      <c r="B32" s="79" t="s">
        <v>118</v>
      </c>
      <c r="C32" s="78" t="s">
        <v>62</v>
      </c>
      <c r="D32" s="30" t="s">
        <v>120</v>
      </c>
      <c r="E32" s="5"/>
    </row>
    <row r="33" spans="1:5" ht="15" customHeight="1" x14ac:dyDescent="0.3">
      <c r="A33" s="73"/>
      <c r="B33" s="79"/>
      <c r="C33" s="78"/>
      <c r="D33" s="30" t="s">
        <v>59</v>
      </c>
      <c r="E33" s="5"/>
    </row>
    <row r="34" spans="1:5" x14ac:dyDescent="0.3">
      <c r="A34" s="73"/>
      <c r="B34" s="79"/>
      <c r="C34" s="79" t="s">
        <v>77</v>
      </c>
      <c r="D34" s="30" t="s">
        <v>120</v>
      </c>
      <c r="E34" s="5"/>
    </row>
    <row r="35" spans="1:5" x14ac:dyDescent="0.3">
      <c r="A35" s="74"/>
      <c r="B35" s="79"/>
      <c r="C35" s="79"/>
      <c r="D35" s="30" t="s">
        <v>59</v>
      </c>
      <c r="E35" s="5"/>
    </row>
    <row r="36" spans="1:5" ht="18.75" customHeight="1" x14ac:dyDescent="0.3">
      <c r="A36" s="106" t="s">
        <v>126</v>
      </c>
      <c r="B36" s="107"/>
      <c r="C36" s="94" t="s">
        <v>36</v>
      </c>
      <c r="D36" s="57" t="s">
        <v>120</v>
      </c>
      <c r="E36" s="58">
        <f>SUM(E38+E40+E42+E44)</f>
        <v>54.5</v>
      </c>
    </row>
    <row r="37" spans="1:5" ht="21" customHeight="1" x14ac:dyDescent="0.3">
      <c r="A37" s="108"/>
      <c r="B37" s="109"/>
      <c r="C37" s="95"/>
      <c r="D37" s="57" t="s">
        <v>59</v>
      </c>
      <c r="E37" s="58">
        <f>SUM(E39+E41+E43+E45)</f>
        <v>53.5</v>
      </c>
    </row>
    <row r="38" spans="1:5" ht="28.5" customHeight="1" x14ac:dyDescent="0.3">
      <c r="A38" s="108"/>
      <c r="B38" s="109"/>
      <c r="C38" s="83" t="s">
        <v>62</v>
      </c>
      <c r="D38" s="55" t="s">
        <v>120</v>
      </c>
      <c r="E38" s="56">
        <f t="shared" ref="E38:E45" si="0">SUM(E46+E54+E62+E70+E78+E86+E94+E102+E110+E118+E126)</f>
        <v>49.5</v>
      </c>
    </row>
    <row r="39" spans="1:5" x14ac:dyDescent="0.3">
      <c r="A39" s="108"/>
      <c r="B39" s="109"/>
      <c r="C39" s="84"/>
      <c r="D39" s="55" t="s">
        <v>59</v>
      </c>
      <c r="E39" s="56">
        <f t="shared" si="0"/>
        <v>49.5</v>
      </c>
    </row>
    <row r="40" spans="1:5" ht="15" customHeight="1" x14ac:dyDescent="0.3">
      <c r="A40" s="108"/>
      <c r="B40" s="109"/>
      <c r="C40" s="80" t="s">
        <v>77</v>
      </c>
      <c r="D40" s="55" t="s">
        <v>120</v>
      </c>
      <c r="E40" s="56">
        <f t="shared" si="0"/>
        <v>5</v>
      </c>
    </row>
    <row r="41" spans="1:5" x14ac:dyDescent="0.3">
      <c r="A41" s="108"/>
      <c r="B41" s="109"/>
      <c r="C41" s="81"/>
      <c r="D41" s="55" t="s">
        <v>59</v>
      </c>
      <c r="E41" s="56">
        <f t="shared" si="0"/>
        <v>4</v>
      </c>
    </row>
    <row r="42" spans="1:5" ht="15" customHeight="1" x14ac:dyDescent="0.3">
      <c r="A42" s="108"/>
      <c r="B42" s="109"/>
      <c r="C42" s="80" t="s">
        <v>78</v>
      </c>
      <c r="D42" s="55" t="s">
        <v>120</v>
      </c>
      <c r="E42" s="56">
        <f t="shared" si="0"/>
        <v>0</v>
      </c>
    </row>
    <row r="43" spans="1:5" x14ac:dyDescent="0.3">
      <c r="A43" s="108"/>
      <c r="B43" s="109"/>
      <c r="C43" s="81"/>
      <c r="D43" s="55" t="s">
        <v>59</v>
      </c>
      <c r="E43" s="56">
        <f t="shared" si="0"/>
        <v>0</v>
      </c>
    </row>
    <row r="44" spans="1:5" x14ac:dyDescent="0.3">
      <c r="A44" s="108"/>
      <c r="B44" s="109"/>
      <c r="C44" s="80" t="s">
        <v>64</v>
      </c>
      <c r="D44" s="55" t="s">
        <v>120</v>
      </c>
      <c r="E44" s="56">
        <f t="shared" si="0"/>
        <v>0</v>
      </c>
    </row>
    <row r="45" spans="1:5" x14ac:dyDescent="0.3">
      <c r="A45" s="110"/>
      <c r="B45" s="111"/>
      <c r="C45" s="81"/>
      <c r="D45" s="55" t="s">
        <v>59</v>
      </c>
      <c r="E45" s="56">
        <f t="shared" si="0"/>
        <v>0</v>
      </c>
    </row>
    <row r="46" spans="1:5" x14ac:dyDescent="0.3">
      <c r="A46" s="72" t="s">
        <v>1</v>
      </c>
      <c r="B46" s="72" t="s">
        <v>65</v>
      </c>
      <c r="C46" s="92" t="s">
        <v>62</v>
      </c>
      <c r="D46" s="30" t="s">
        <v>120</v>
      </c>
      <c r="E46" s="5">
        <v>4</v>
      </c>
    </row>
    <row r="47" spans="1:5" x14ac:dyDescent="0.3">
      <c r="A47" s="73"/>
      <c r="B47" s="73"/>
      <c r="C47" s="93"/>
      <c r="D47" s="30" t="s">
        <v>59</v>
      </c>
      <c r="E47" s="5">
        <v>4</v>
      </c>
    </row>
    <row r="48" spans="1:5" x14ac:dyDescent="0.3">
      <c r="A48" s="73"/>
      <c r="B48" s="73"/>
      <c r="C48" s="72" t="s">
        <v>77</v>
      </c>
      <c r="D48" s="30" t="s">
        <v>120</v>
      </c>
      <c r="E48" s="5"/>
    </row>
    <row r="49" spans="1:9" x14ac:dyDescent="0.3">
      <c r="A49" s="73"/>
      <c r="B49" s="73"/>
      <c r="C49" s="74"/>
      <c r="D49" s="30" t="s">
        <v>59</v>
      </c>
      <c r="E49" s="5"/>
    </row>
    <row r="50" spans="1:9" x14ac:dyDescent="0.3">
      <c r="A50" s="73"/>
      <c r="B50" s="73"/>
      <c r="C50" s="72" t="s">
        <v>78</v>
      </c>
      <c r="D50" s="30" t="s">
        <v>120</v>
      </c>
      <c r="E50" s="5"/>
    </row>
    <row r="51" spans="1:9" x14ac:dyDescent="0.3">
      <c r="A51" s="73"/>
      <c r="B51" s="73"/>
      <c r="C51" s="74"/>
      <c r="D51" s="30" t="s">
        <v>59</v>
      </c>
      <c r="E51" s="5"/>
    </row>
    <row r="52" spans="1:9" x14ac:dyDescent="0.3">
      <c r="A52" s="73"/>
      <c r="B52" s="73"/>
      <c r="C52" s="72" t="s">
        <v>64</v>
      </c>
      <c r="D52" s="30" t="s">
        <v>120</v>
      </c>
      <c r="E52" s="5"/>
    </row>
    <row r="53" spans="1:9" x14ac:dyDescent="0.3">
      <c r="A53" s="73"/>
      <c r="B53" s="74"/>
      <c r="C53" s="74"/>
      <c r="D53" s="30" t="s">
        <v>59</v>
      </c>
      <c r="E53" s="5"/>
    </row>
    <row r="54" spans="1:9" ht="15" customHeight="1" x14ac:dyDescent="0.3">
      <c r="A54" s="72" t="s">
        <v>4</v>
      </c>
      <c r="B54" s="72" t="s">
        <v>66</v>
      </c>
      <c r="C54" s="78" t="s">
        <v>62</v>
      </c>
      <c r="D54" s="30" t="s">
        <v>120</v>
      </c>
      <c r="E54" s="5"/>
    </row>
    <row r="55" spans="1:9" x14ac:dyDescent="0.3">
      <c r="A55" s="73"/>
      <c r="B55" s="73"/>
      <c r="C55" s="78"/>
      <c r="D55" s="30" t="s">
        <v>59</v>
      </c>
      <c r="E55" s="5"/>
    </row>
    <row r="56" spans="1:9" x14ac:dyDescent="0.3">
      <c r="A56" s="73"/>
      <c r="B56" s="73"/>
      <c r="C56" s="79" t="s">
        <v>77</v>
      </c>
      <c r="D56" s="30" t="s">
        <v>120</v>
      </c>
      <c r="E56" s="5"/>
    </row>
    <row r="57" spans="1:9" x14ac:dyDescent="0.3">
      <c r="A57" s="73"/>
      <c r="B57" s="73"/>
      <c r="C57" s="79"/>
      <c r="D57" s="30" t="s">
        <v>59</v>
      </c>
      <c r="E57" s="5"/>
    </row>
    <row r="58" spans="1:9" x14ac:dyDescent="0.3">
      <c r="A58" s="73"/>
      <c r="B58" s="73"/>
      <c r="C58" s="79" t="s">
        <v>78</v>
      </c>
      <c r="D58" s="30" t="s">
        <v>120</v>
      </c>
      <c r="E58" s="5"/>
    </row>
    <row r="59" spans="1:9" x14ac:dyDescent="0.3">
      <c r="A59" s="73"/>
      <c r="B59" s="73"/>
      <c r="C59" s="79"/>
      <c r="D59" s="30" t="s">
        <v>59</v>
      </c>
      <c r="E59" s="5"/>
    </row>
    <row r="60" spans="1:9" x14ac:dyDescent="0.3">
      <c r="A60" s="73"/>
      <c r="B60" s="73"/>
      <c r="C60" s="79" t="s">
        <v>64</v>
      </c>
      <c r="D60" s="30" t="s">
        <v>120</v>
      </c>
      <c r="E60" s="5"/>
      <c r="I60" s="21" t="s">
        <v>0</v>
      </c>
    </row>
    <row r="61" spans="1:9" x14ac:dyDescent="0.3">
      <c r="A61" s="74"/>
      <c r="B61" s="74"/>
      <c r="C61" s="79"/>
      <c r="D61" s="30" t="s">
        <v>59</v>
      </c>
      <c r="E61" s="5"/>
    </row>
    <row r="62" spans="1:9" ht="15" customHeight="1" x14ac:dyDescent="0.3">
      <c r="A62" s="72" t="s">
        <v>3</v>
      </c>
      <c r="B62" s="72" t="s">
        <v>67</v>
      </c>
      <c r="C62" s="78" t="s">
        <v>62</v>
      </c>
      <c r="D62" s="30" t="s">
        <v>120</v>
      </c>
      <c r="E62" s="5">
        <v>1</v>
      </c>
    </row>
    <row r="63" spans="1:9" x14ac:dyDescent="0.3">
      <c r="A63" s="73"/>
      <c r="B63" s="73"/>
      <c r="C63" s="78"/>
      <c r="D63" s="30" t="s">
        <v>59</v>
      </c>
      <c r="E63" s="5">
        <v>1</v>
      </c>
    </row>
    <row r="64" spans="1:9" x14ac:dyDescent="0.3">
      <c r="A64" s="73"/>
      <c r="B64" s="73"/>
      <c r="C64" s="79" t="s">
        <v>77</v>
      </c>
      <c r="D64" s="30" t="s">
        <v>120</v>
      </c>
      <c r="E64" s="5"/>
    </row>
    <row r="65" spans="1:5" x14ac:dyDescent="0.3">
      <c r="A65" s="73"/>
      <c r="B65" s="73"/>
      <c r="C65" s="79"/>
      <c r="D65" s="30" t="s">
        <v>59</v>
      </c>
      <c r="E65" s="5"/>
    </row>
    <row r="66" spans="1:5" x14ac:dyDescent="0.3">
      <c r="A66" s="73"/>
      <c r="B66" s="73"/>
      <c r="C66" s="79" t="s">
        <v>78</v>
      </c>
      <c r="D66" s="30" t="s">
        <v>120</v>
      </c>
      <c r="E66" s="5"/>
    </row>
    <row r="67" spans="1:5" x14ac:dyDescent="0.3">
      <c r="A67" s="73"/>
      <c r="B67" s="73"/>
      <c r="C67" s="79"/>
      <c r="D67" s="30" t="s">
        <v>59</v>
      </c>
      <c r="E67" s="5"/>
    </row>
    <row r="68" spans="1:5" x14ac:dyDescent="0.3">
      <c r="A68" s="73"/>
      <c r="B68" s="73"/>
      <c r="C68" s="79" t="s">
        <v>64</v>
      </c>
      <c r="D68" s="30" t="s">
        <v>120</v>
      </c>
      <c r="E68" s="5"/>
    </row>
    <row r="69" spans="1:5" x14ac:dyDescent="0.3">
      <c r="A69" s="74"/>
      <c r="B69" s="74"/>
      <c r="C69" s="79"/>
      <c r="D69" s="30" t="s">
        <v>59</v>
      </c>
      <c r="E69" s="5"/>
    </row>
    <row r="70" spans="1:5" x14ac:dyDescent="0.3">
      <c r="A70" s="72" t="s">
        <v>8</v>
      </c>
      <c r="B70" s="72" t="s">
        <v>68</v>
      </c>
      <c r="C70" s="78" t="s">
        <v>62</v>
      </c>
      <c r="D70" s="30" t="s">
        <v>120</v>
      </c>
      <c r="E70" s="5"/>
    </row>
    <row r="71" spans="1:5" x14ac:dyDescent="0.3">
      <c r="A71" s="73"/>
      <c r="B71" s="73"/>
      <c r="C71" s="78"/>
      <c r="D71" s="30" t="s">
        <v>59</v>
      </c>
      <c r="E71" s="5"/>
    </row>
    <row r="72" spans="1:5" x14ac:dyDescent="0.3">
      <c r="A72" s="73"/>
      <c r="B72" s="73"/>
      <c r="C72" s="79" t="s">
        <v>77</v>
      </c>
      <c r="D72" s="30" t="s">
        <v>120</v>
      </c>
      <c r="E72" s="5"/>
    </row>
    <row r="73" spans="1:5" x14ac:dyDescent="0.3">
      <c r="A73" s="73"/>
      <c r="B73" s="73"/>
      <c r="C73" s="79"/>
      <c r="D73" s="30" t="s">
        <v>59</v>
      </c>
      <c r="E73" s="5"/>
    </row>
    <row r="74" spans="1:5" x14ac:dyDescent="0.3">
      <c r="A74" s="73"/>
      <c r="B74" s="73"/>
      <c r="C74" s="79" t="s">
        <v>78</v>
      </c>
      <c r="D74" s="30" t="s">
        <v>120</v>
      </c>
      <c r="E74" s="5"/>
    </row>
    <row r="75" spans="1:5" x14ac:dyDescent="0.3">
      <c r="A75" s="73"/>
      <c r="B75" s="73"/>
      <c r="C75" s="79"/>
      <c r="D75" s="30" t="s">
        <v>59</v>
      </c>
      <c r="E75" s="5"/>
    </row>
    <row r="76" spans="1:5" x14ac:dyDescent="0.3">
      <c r="A76" s="73"/>
      <c r="B76" s="73"/>
      <c r="C76" s="79" t="s">
        <v>64</v>
      </c>
      <c r="D76" s="30" t="s">
        <v>120</v>
      </c>
      <c r="E76" s="5"/>
    </row>
    <row r="77" spans="1:5" x14ac:dyDescent="0.3">
      <c r="A77" s="74"/>
      <c r="B77" s="74"/>
      <c r="C77" s="79"/>
      <c r="D77" s="30" t="s">
        <v>59</v>
      </c>
      <c r="E77" s="5"/>
    </row>
    <row r="78" spans="1:5" x14ac:dyDescent="0.3">
      <c r="A78" s="72" t="s">
        <v>69</v>
      </c>
      <c r="B78" s="72" t="s">
        <v>112</v>
      </c>
      <c r="C78" s="78" t="s">
        <v>62</v>
      </c>
      <c r="D78" s="30" t="s">
        <v>120</v>
      </c>
      <c r="E78" s="5">
        <v>3</v>
      </c>
    </row>
    <row r="79" spans="1:5" x14ac:dyDescent="0.3">
      <c r="A79" s="73"/>
      <c r="B79" s="73"/>
      <c r="C79" s="78"/>
      <c r="D79" s="30" t="s">
        <v>59</v>
      </c>
      <c r="E79" s="5">
        <v>3</v>
      </c>
    </row>
    <row r="80" spans="1:5" x14ac:dyDescent="0.3">
      <c r="A80" s="73"/>
      <c r="B80" s="73"/>
      <c r="C80" s="79" t="s">
        <v>77</v>
      </c>
      <c r="D80" s="30" t="s">
        <v>120</v>
      </c>
      <c r="E80" s="5">
        <v>1</v>
      </c>
    </row>
    <row r="81" spans="1:12" x14ac:dyDescent="0.3">
      <c r="A81" s="73"/>
      <c r="B81" s="73"/>
      <c r="C81" s="79"/>
      <c r="D81" s="30" t="s">
        <v>59</v>
      </c>
      <c r="E81" s="5">
        <v>1</v>
      </c>
      <c r="F81" s="1"/>
      <c r="G81" s="1"/>
      <c r="H81" s="1"/>
      <c r="I81" s="1"/>
      <c r="J81" s="1"/>
      <c r="K81" s="1"/>
      <c r="L81" s="1"/>
    </row>
    <row r="82" spans="1:12" x14ac:dyDescent="0.3">
      <c r="A82" s="73"/>
      <c r="B82" s="73"/>
      <c r="C82" s="79" t="s">
        <v>78</v>
      </c>
      <c r="D82" s="30" t="s">
        <v>120</v>
      </c>
      <c r="E82" s="5"/>
      <c r="F82" s="31"/>
      <c r="G82" s="31"/>
      <c r="H82" s="31"/>
      <c r="I82" s="31"/>
      <c r="J82" s="31"/>
      <c r="K82" s="31"/>
      <c r="L82" s="31"/>
    </row>
    <row r="83" spans="1:12" x14ac:dyDescent="0.3">
      <c r="A83" s="73"/>
      <c r="B83" s="73"/>
      <c r="C83" s="79"/>
      <c r="D83" s="30" t="s">
        <v>59</v>
      </c>
      <c r="E83" s="5"/>
      <c r="F83" s="32"/>
      <c r="G83" s="32"/>
      <c r="H83" s="32"/>
      <c r="I83" s="32"/>
      <c r="J83" s="32"/>
      <c r="K83" s="32"/>
      <c r="L83" s="32"/>
    </row>
    <row r="84" spans="1:12" x14ac:dyDescent="0.3">
      <c r="A84" s="73"/>
      <c r="B84" s="73"/>
      <c r="C84" s="79" t="s">
        <v>64</v>
      </c>
      <c r="D84" s="30" t="s">
        <v>120</v>
      </c>
      <c r="E84" s="5"/>
    </row>
    <row r="85" spans="1:12" x14ac:dyDescent="0.3">
      <c r="A85" s="74"/>
      <c r="B85" s="74"/>
      <c r="C85" s="79"/>
      <c r="D85" s="30" t="s">
        <v>59</v>
      </c>
      <c r="E85" s="5"/>
    </row>
    <row r="86" spans="1:12" x14ac:dyDescent="0.3">
      <c r="A86" s="72" t="s">
        <v>70</v>
      </c>
      <c r="B86" s="72" t="s">
        <v>71</v>
      </c>
      <c r="C86" s="78" t="s">
        <v>62</v>
      </c>
      <c r="D86" s="30" t="s">
        <v>120</v>
      </c>
      <c r="E86" s="5">
        <v>9</v>
      </c>
    </row>
    <row r="87" spans="1:12" x14ac:dyDescent="0.3">
      <c r="A87" s="73"/>
      <c r="B87" s="73"/>
      <c r="C87" s="78"/>
      <c r="D87" s="30" t="s">
        <v>59</v>
      </c>
      <c r="E87" s="5">
        <v>9</v>
      </c>
    </row>
    <row r="88" spans="1:12" x14ac:dyDescent="0.3">
      <c r="A88" s="73"/>
      <c r="B88" s="73"/>
      <c r="C88" s="79" t="s">
        <v>77</v>
      </c>
      <c r="D88" s="30" t="s">
        <v>120</v>
      </c>
      <c r="E88" s="5">
        <v>1.5</v>
      </c>
    </row>
    <row r="89" spans="1:12" x14ac:dyDescent="0.3">
      <c r="A89" s="73"/>
      <c r="B89" s="73"/>
      <c r="C89" s="79"/>
      <c r="D89" s="30" t="s">
        <v>59</v>
      </c>
      <c r="E89" s="5">
        <v>1.5</v>
      </c>
    </row>
    <row r="90" spans="1:12" x14ac:dyDescent="0.3">
      <c r="A90" s="73"/>
      <c r="B90" s="73"/>
      <c r="C90" s="79" t="s">
        <v>78</v>
      </c>
      <c r="D90" s="30" t="s">
        <v>120</v>
      </c>
      <c r="E90" s="5"/>
    </row>
    <row r="91" spans="1:12" x14ac:dyDescent="0.3">
      <c r="A91" s="73"/>
      <c r="B91" s="73"/>
      <c r="C91" s="79"/>
      <c r="D91" s="30" t="s">
        <v>59</v>
      </c>
      <c r="E91" s="5"/>
    </row>
    <row r="92" spans="1:12" x14ac:dyDescent="0.3">
      <c r="A92" s="73"/>
      <c r="B92" s="73"/>
      <c r="C92" s="79" t="s">
        <v>64</v>
      </c>
      <c r="D92" s="30" t="s">
        <v>120</v>
      </c>
      <c r="E92" s="5"/>
    </row>
    <row r="93" spans="1:12" x14ac:dyDescent="0.3">
      <c r="A93" s="74"/>
      <c r="B93" s="74"/>
      <c r="C93" s="79"/>
      <c r="D93" s="30" t="s">
        <v>59</v>
      </c>
      <c r="E93" s="5"/>
    </row>
    <row r="94" spans="1:12" x14ac:dyDescent="0.3">
      <c r="A94" s="75" t="s">
        <v>72</v>
      </c>
      <c r="B94" s="72" t="s">
        <v>73</v>
      </c>
      <c r="C94" s="78" t="s">
        <v>62</v>
      </c>
      <c r="D94" s="30" t="s">
        <v>120</v>
      </c>
      <c r="E94" s="5"/>
    </row>
    <row r="95" spans="1:12" x14ac:dyDescent="0.3">
      <c r="A95" s="76"/>
      <c r="B95" s="73"/>
      <c r="C95" s="78"/>
      <c r="D95" s="30" t="s">
        <v>59</v>
      </c>
      <c r="E95" s="5"/>
    </row>
    <row r="96" spans="1:12" x14ac:dyDescent="0.3">
      <c r="A96" s="76"/>
      <c r="B96" s="73"/>
      <c r="C96" s="79" t="s">
        <v>77</v>
      </c>
      <c r="D96" s="30" t="s">
        <v>120</v>
      </c>
      <c r="E96" s="5"/>
    </row>
    <row r="97" spans="1:5" x14ac:dyDescent="0.3">
      <c r="A97" s="76"/>
      <c r="B97" s="73"/>
      <c r="C97" s="79"/>
      <c r="D97" s="30" t="s">
        <v>59</v>
      </c>
      <c r="E97" s="5"/>
    </row>
    <row r="98" spans="1:5" x14ac:dyDescent="0.3">
      <c r="A98" s="76"/>
      <c r="B98" s="73"/>
      <c r="C98" s="79" t="s">
        <v>78</v>
      </c>
      <c r="D98" s="30" t="s">
        <v>120</v>
      </c>
      <c r="E98" s="5"/>
    </row>
    <row r="99" spans="1:5" x14ac:dyDescent="0.3">
      <c r="A99" s="76"/>
      <c r="B99" s="73"/>
      <c r="C99" s="79"/>
      <c r="D99" s="30" t="s">
        <v>59</v>
      </c>
      <c r="E99" s="5"/>
    </row>
    <row r="100" spans="1:5" x14ac:dyDescent="0.3">
      <c r="A100" s="76"/>
      <c r="B100" s="73"/>
      <c r="C100" s="79" t="s">
        <v>64</v>
      </c>
      <c r="D100" s="30" t="s">
        <v>120</v>
      </c>
      <c r="E100" s="5"/>
    </row>
    <row r="101" spans="1:5" x14ac:dyDescent="0.3">
      <c r="A101" s="77"/>
      <c r="B101" s="74"/>
      <c r="C101" s="79"/>
      <c r="D101" s="30" t="s">
        <v>59</v>
      </c>
      <c r="E101" s="5"/>
    </row>
    <row r="102" spans="1:5" x14ac:dyDescent="0.3">
      <c r="A102" s="75" t="s">
        <v>34</v>
      </c>
      <c r="B102" s="72" t="s">
        <v>74</v>
      </c>
      <c r="C102" s="78" t="s">
        <v>62</v>
      </c>
      <c r="D102" s="30" t="s">
        <v>120</v>
      </c>
      <c r="E102" s="5">
        <v>3.5</v>
      </c>
    </row>
    <row r="103" spans="1:5" x14ac:dyDescent="0.3">
      <c r="A103" s="76"/>
      <c r="B103" s="73"/>
      <c r="C103" s="78"/>
      <c r="D103" s="30" t="s">
        <v>59</v>
      </c>
      <c r="E103" s="5">
        <v>3.5</v>
      </c>
    </row>
    <row r="104" spans="1:5" x14ac:dyDescent="0.3">
      <c r="A104" s="76"/>
      <c r="B104" s="73"/>
      <c r="C104" s="79" t="s">
        <v>77</v>
      </c>
      <c r="D104" s="30" t="s">
        <v>120</v>
      </c>
      <c r="E104" s="5">
        <v>1.5</v>
      </c>
    </row>
    <row r="105" spans="1:5" x14ac:dyDescent="0.3">
      <c r="A105" s="76"/>
      <c r="B105" s="73"/>
      <c r="C105" s="79"/>
      <c r="D105" s="30" t="s">
        <v>59</v>
      </c>
      <c r="E105" s="5">
        <v>1.5</v>
      </c>
    </row>
    <row r="106" spans="1:5" x14ac:dyDescent="0.3">
      <c r="A106" s="76"/>
      <c r="B106" s="73"/>
      <c r="C106" s="79" t="s">
        <v>78</v>
      </c>
      <c r="D106" s="30" t="s">
        <v>120</v>
      </c>
      <c r="E106" s="5"/>
    </row>
    <row r="107" spans="1:5" x14ac:dyDescent="0.3">
      <c r="A107" s="76"/>
      <c r="B107" s="73"/>
      <c r="C107" s="79"/>
      <c r="D107" s="30" t="s">
        <v>59</v>
      </c>
      <c r="E107" s="5"/>
    </row>
    <row r="108" spans="1:5" x14ac:dyDescent="0.3">
      <c r="A108" s="76"/>
      <c r="B108" s="73"/>
      <c r="C108" s="79" t="s">
        <v>64</v>
      </c>
      <c r="D108" s="30" t="s">
        <v>120</v>
      </c>
      <c r="E108" s="5"/>
    </row>
    <row r="109" spans="1:5" x14ac:dyDescent="0.3">
      <c r="A109" s="77"/>
      <c r="B109" s="74"/>
      <c r="C109" s="79"/>
      <c r="D109" s="30" t="s">
        <v>59</v>
      </c>
      <c r="E109" s="5"/>
    </row>
    <row r="110" spans="1:5" x14ac:dyDescent="0.3">
      <c r="A110" s="75" t="s">
        <v>41</v>
      </c>
      <c r="B110" s="72" t="s">
        <v>119</v>
      </c>
      <c r="C110" s="78" t="s">
        <v>62</v>
      </c>
      <c r="D110" s="30" t="s">
        <v>120</v>
      </c>
      <c r="E110" s="5">
        <v>29</v>
      </c>
    </row>
    <row r="111" spans="1:5" x14ac:dyDescent="0.3">
      <c r="A111" s="76"/>
      <c r="B111" s="73"/>
      <c r="C111" s="78"/>
      <c r="D111" s="30" t="s">
        <v>59</v>
      </c>
      <c r="E111" s="5">
        <v>29</v>
      </c>
    </row>
    <row r="112" spans="1:5" x14ac:dyDescent="0.3">
      <c r="A112" s="76"/>
      <c r="B112" s="73"/>
      <c r="C112" s="79" t="s">
        <v>77</v>
      </c>
      <c r="D112" s="30" t="s">
        <v>120</v>
      </c>
      <c r="E112" s="5">
        <v>1</v>
      </c>
    </row>
    <row r="113" spans="1:5" x14ac:dyDescent="0.3">
      <c r="A113" s="76"/>
      <c r="B113" s="73"/>
      <c r="C113" s="79"/>
      <c r="D113" s="30" t="s">
        <v>59</v>
      </c>
      <c r="E113" s="5"/>
    </row>
    <row r="114" spans="1:5" x14ac:dyDescent="0.3">
      <c r="A114" s="76"/>
      <c r="B114" s="73"/>
      <c r="C114" s="79" t="s">
        <v>78</v>
      </c>
      <c r="D114" s="30" t="s">
        <v>120</v>
      </c>
      <c r="E114" s="5"/>
    </row>
    <row r="115" spans="1:5" x14ac:dyDescent="0.3">
      <c r="A115" s="76"/>
      <c r="B115" s="73"/>
      <c r="C115" s="79"/>
      <c r="D115" s="30" t="s">
        <v>59</v>
      </c>
      <c r="E115" s="5"/>
    </row>
    <row r="116" spans="1:5" x14ac:dyDescent="0.3">
      <c r="A116" s="76"/>
      <c r="B116" s="73"/>
      <c r="C116" s="79" t="s">
        <v>64</v>
      </c>
      <c r="D116" s="30" t="s">
        <v>120</v>
      </c>
      <c r="E116" s="5"/>
    </row>
    <row r="117" spans="1:5" x14ac:dyDescent="0.3">
      <c r="A117" s="77"/>
      <c r="B117" s="74"/>
      <c r="C117" s="79"/>
      <c r="D117" s="30" t="s">
        <v>59</v>
      </c>
      <c r="E117" s="5"/>
    </row>
    <row r="118" spans="1:5" x14ac:dyDescent="0.3">
      <c r="A118" s="82" t="s">
        <v>75</v>
      </c>
      <c r="B118" s="79" t="s">
        <v>76</v>
      </c>
      <c r="C118" s="78" t="s">
        <v>62</v>
      </c>
      <c r="D118" s="30" t="s">
        <v>120</v>
      </c>
      <c r="E118" s="5"/>
    </row>
    <row r="119" spans="1:5" x14ac:dyDescent="0.3">
      <c r="A119" s="82"/>
      <c r="B119" s="79"/>
      <c r="C119" s="78"/>
      <c r="D119" s="30" t="s">
        <v>59</v>
      </c>
      <c r="E119" s="5"/>
    </row>
    <row r="120" spans="1:5" x14ac:dyDescent="0.3">
      <c r="A120" s="82"/>
      <c r="B120" s="79"/>
      <c r="C120" s="79" t="s">
        <v>77</v>
      </c>
      <c r="D120" s="30" t="s">
        <v>120</v>
      </c>
      <c r="E120" s="5"/>
    </row>
    <row r="121" spans="1:5" x14ac:dyDescent="0.3">
      <c r="A121" s="82"/>
      <c r="B121" s="79"/>
      <c r="C121" s="79"/>
      <c r="D121" s="30" t="s">
        <v>59</v>
      </c>
      <c r="E121" s="5"/>
    </row>
    <row r="122" spans="1:5" x14ac:dyDescent="0.3">
      <c r="A122" s="82"/>
      <c r="B122" s="79"/>
      <c r="C122" s="79" t="s">
        <v>78</v>
      </c>
      <c r="D122" s="30" t="s">
        <v>120</v>
      </c>
      <c r="E122" s="5"/>
    </row>
    <row r="123" spans="1:5" x14ac:dyDescent="0.3">
      <c r="A123" s="82"/>
      <c r="B123" s="79"/>
      <c r="C123" s="79"/>
      <c r="D123" s="30" t="s">
        <v>59</v>
      </c>
      <c r="E123" s="5"/>
    </row>
    <row r="124" spans="1:5" x14ac:dyDescent="0.3">
      <c r="A124" s="82"/>
      <c r="B124" s="79"/>
      <c r="C124" s="79" t="s">
        <v>64</v>
      </c>
      <c r="D124" s="30" t="s">
        <v>120</v>
      </c>
      <c r="E124" s="5"/>
    </row>
    <row r="125" spans="1:5" x14ac:dyDescent="0.3">
      <c r="A125" s="82"/>
      <c r="B125" s="79"/>
      <c r="C125" s="79"/>
      <c r="D125" s="30" t="s">
        <v>59</v>
      </c>
      <c r="E125" s="5"/>
    </row>
    <row r="126" spans="1:5" ht="28.5" customHeight="1" x14ac:dyDescent="0.3">
      <c r="A126" s="75">
        <v>11</v>
      </c>
      <c r="B126" s="72" t="s">
        <v>137</v>
      </c>
      <c r="C126" s="78" t="s">
        <v>62</v>
      </c>
      <c r="D126" s="30" t="s">
        <v>120</v>
      </c>
      <c r="E126" s="5"/>
    </row>
    <row r="127" spans="1:5" ht="15" customHeight="1" x14ac:dyDescent="0.3">
      <c r="A127" s="76"/>
      <c r="B127" s="73"/>
      <c r="C127" s="78"/>
      <c r="D127" s="30" t="s">
        <v>59</v>
      </c>
      <c r="E127" s="5"/>
    </row>
    <row r="128" spans="1:5" x14ac:dyDescent="0.3">
      <c r="A128" s="76"/>
      <c r="B128" s="73"/>
      <c r="C128" s="79" t="s">
        <v>77</v>
      </c>
      <c r="D128" s="30" t="s">
        <v>120</v>
      </c>
      <c r="E128" s="5"/>
    </row>
    <row r="129" spans="1:5" x14ac:dyDescent="0.3">
      <c r="A129" s="76"/>
      <c r="B129" s="73"/>
      <c r="C129" s="79"/>
      <c r="D129" s="30" t="s">
        <v>59</v>
      </c>
      <c r="E129" s="5"/>
    </row>
    <row r="130" spans="1:5" x14ac:dyDescent="0.3">
      <c r="A130" s="76"/>
      <c r="B130" s="73"/>
      <c r="C130" s="79" t="s">
        <v>78</v>
      </c>
      <c r="D130" s="30" t="s">
        <v>120</v>
      </c>
      <c r="E130" s="5"/>
    </row>
    <row r="131" spans="1:5" x14ac:dyDescent="0.3">
      <c r="A131" s="76"/>
      <c r="B131" s="73"/>
      <c r="C131" s="79"/>
      <c r="D131" s="30" t="s">
        <v>59</v>
      </c>
      <c r="E131" s="5"/>
    </row>
    <row r="132" spans="1:5" x14ac:dyDescent="0.3">
      <c r="A132" s="76"/>
      <c r="B132" s="73"/>
      <c r="C132" s="79" t="s">
        <v>64</v>
      </c>
      <c r="D132" s="30" t="s">
        <v>120</v>
      </c>
      <c r="E132" s="5"/>
    </row>
    <row r="133" spans="1:5" x14ac:dyDescent="0.3">
      <c r="A133" s="77"/>
      <c r="B133" s="74"/>
      <c r="C133" s="79"/>
      <c r="D133" s="30" t="s">
        <v>59</v>
      </c>
      <c r="E133" s="5"/>
    </row>
    <row r="134" spans="1:5" ht="28.5" customHeight="1" x14ac:dyDescent="0.3">
      <c r="A134" s="98" t="s">
        <v>127</v>
      </c>
      <c r="B134" s="100"/>
      <c r="C134" s="94" t="s">
        <v>36</v>
      </c>
      <c r="D134" s="57" t="s">
        <v>120</v>
      </c>
      <c r="E134" s="58">
        <f>SUM(E136+E138+E140+E142)</f>
        <v>7</v>
      </c>
    </row>
    <row r="135" spans="1:5" ht="16.5" customHeight="1" x14ac:dyDescent="0.3">
      <c r="A135" s="112"/>
      <c r="B135" s="113"/>
      <c r="C135" s="95"/>
      <c r="D135" s="57" t="s">
        <v>59</v>
      </c>
      <c r="E135" s="58">
        <f>SUM(E137+E139+E141+E143)</f>
        <v>7</v>
      </c>
    </row>
    <row r="136" spans="1:5" ht="15" customHeight="1" x14ac:dyDescent="0.3">
      <c r="A136" s="112"/>
      <c r="B136" s="113"/>
      <c r="C136" s="83" t="s">
        <v>62</v>
      </c>
      <c r="D136" s="55" t="s">
        <v>120</v>
      </c>
      <c r="E136" s="56">
        <f>SUM(E144+E152+E160+E168)</f>
        <v>7</v>
      </c>
    </row>
    <row r="137" spans="1:5" x14ac:dyDescent="0.3">
      <c r="A137" s="112"/>
      <c r="B137" s="113"/>
      <c r="C137" s="84"/>
      <c r="D137" s="55" t="s">
        <v>59</v>
      </c>
      <c r="E137" s="56">
        <f t="shared" ref="E137" si="1">SUM(E145+E153+E161+E169)</f>
        <v>7</v>
      </c>
    </row>
    <row r="138" spans="1:5" x14ac:dyDescent="0.3">
      <c r="A138" s="112"/>
      <c r="B138" s="113"/>
      <c r="C138" s="80" t="s">
        <v>77</v>
      </c>
      <c r="D138" s="55" t="s">
        <v>120</v>
      </c>
      <c r="E138" s="56">
        <f t="shared" ref="E138:E143" si="2">SUM(E146+E154+E162+E170)</f>
        <v>0</v>
      </c>
    </row>
    <row r="139" spans="1:5" x14ac:dyDescent="0.3">
      <c r="A139" s="112"/>
      <c r="B139" s="113"/>
      <c r="C139" s="81"/>
      <c r="D139" s="55" t="s">
        <v>59</v>
      </c>
      <c r="E139" s="56">
        <f t="shared" si="2"/>
        <v>0</v>
      </c>
    </row>
    <row r="140" spans="1:5" x14ac:dyDescent="0.3">
      <c r="A140" s="112"/>
      <c r="B140" s="113"/>
      <c r="C140" s="80" t="s">
        <v>78</v>
      </c>
      <c r="D140" s="55" t="s">
        <v>120</v>
      </c>
      <c r="E140" s="56">
        <f t="shared" si="2"/>
        <v>0</v>
      </c>
    </row>
    <row r="141" spans="1:5" x14ac:dyDescent="0.3">
      <c r="A141" s="112"/>
      <c r="B141" s="113"/>
      <c r="C141" s="81"/>
      <c r="D141" s="55" t="s">
        <v>59</v>
      </c>
      <c r="E141" s="56">
        <f t="shared" si="2"/>
        <v>0</v>
      </c>
    </row>
    <row r="142" spans="1:5" x14ac:dyDescent="0.3">
      <c r="A142" s="112"/>
      <c r="B142" s="113"/>
      <c r="C142" s="80" t="s">
        <v>64</v>
      </c>
      <c r="D142" s="55" t="s">
        <v>120</v>
      </c>
      <c r="E142" s="56">
        <f t="shared" si="2"/>
        <v>0</v>
      </c>
    </row>
    <row r="143" spans="1:5" x14ac:dyDescent="0.3">
      <c r="A143" s="101"/>
      <c r="B143" s="103"/>
      <c r="C143" s="81"/>
      <c r="D143" s="55" t="s">
        <v>59</v>
      </c>
      <c r="E143" s="56">
        <f t="shared" si="2"/>
        <v>0</v>
      </c>
    </row>
    <row r="144" spans="1:5" x14ac:dyDescent="0.3">
      <c r="A144" s="85" t="s">
        <v>1</v>
      </c>
      <c r="B144" s="72" t="s">
        <v>79</v>
      </c>
      <c r="C144" s="78" t="s">
        <v>62</v>
      </c>
      <c r="D144" s="30" t="s">
        <v>120</v>
      </c>
      <c r="E144" s="5">
        <v>1</v>
      </c>
    </row>
    <row r="145" spans="1:5" x14ac:dyDescent="0.3">
      <c r="A145" s="86"/>
      <c r="B145" s="73"/>
      <c r="C145" s="78"/>
      <c r="D145" s="30" t="s">
        <v>59</v>
      </c>
      <c r="E145" s="5">
        <v>1</v>
      </c>
    </row>
    <row r="146" spans="1:5" x14ac:dyDescent="0.3">
      <c r="A146" s="86"/>
      <c r="B146" s="73"/>
      <c r="C146" s="79" t="s">
        <v>77</v>
      </c>
      <c r="D146" s="30" t="s">
        <v>120</v>
      </c>
      <c r="E146" s="5"/>
    </row>
    <row r="147" spans="1:5" x14ac:dyDescent="0.3">
      <c r="A147" s="86"/>
      <c r="B147" s="73"/>
      <c r="C147" s="79"/>
      <c r="D147" s="30" t="s">
        <v>59</v>
      </c>
      <c r="E147" s="5"/>
    </row>
    <row r="148" spans="1:5" x14ac:dyDescent="0.3">
      <c r="A148" s="86"/>
      <c r="B148" s="73"/>
      <c r="C148" s="79" t="s">
        <v>78</v>
      </c>
      <c r="D148" s="30" t="s">
        <v>120</v>
      </c>
      <c r="E148" s="5"/>
    </row>
    <row r="149" spans="1:5" x14ac:dyDescent="0.3">
      <c r="A149" s="86"/>
      <c r="B149" s="73"/>
      <c r="C149" s="79"/>
      <c r="D149" s="30" t="s">
        <v>59</v>
      </c>
      <c r="E149" s="5"/>
    </row>
    <row r="150" spans="1:5" x14ac:dyDescent="0.3">
      <c r="A150" s="86"/>
      <c r="B150" s="73"/>
      <c r="C150" s="79" t="s">
        <v>64</v>
      </c>
      <c r="D150" s="30" t="s">
        <v>120</v>
      </c>
      <c r="E150" s="5"/>
    </row>
    <row r="151" spans="1:5" x14ac:dyDescent="0.3">
      <c r="A151" s="87"/>
      <c r="B151" s="74"/>
      <c r="C151" s="79"/>
      <c r="D151" s="30" t="s">
        <v>59</v>
      </c>
      <c r="E151" s="5"/>
    </row>
    <row r="152" spans="1:5" x14ac:dyDescent="0.3">
      <c r="A152" s="85" t="s">
        <v>4</v>
      </c>
      <c r="B152" s="72" t="s">
        <v>80</v>
      </c>
      <c r="C152" s="78" t="s">
        <v>62</v>
      </c>
      <c r="D152" s="30" t="s">
        <v>120</v>
      </c>
      <c r="E152" s="5">
        <v>4</v>
      </c>
    </row>
    <row r="153" spans="1:5" x14ac:dyDescent="0.3">
      <c r="A153" s="86"/>
      <c r="B153" s="73"/>
      <c r="C153" s="78"/>
      <c r="D153" s="30" t="s">
        <v>59</v>
      </c>
      <c r="E153" s="5">
        <v>4</v>
      </c>
    </row>
    <row r="154" spans="1:5" x14ac:dyDescent="0.3">
      <c r="A154" s="86"/>
      <c r="B154" s="73"/>
      <c r="C154" s="79" t="s">
        <v>77</v>
      </c>
      <c r="D154" s="30" t="s">
        <v>120</v>
      </c>
      <c r="E154" s="5"/>
    </row>
    <row r="155" spans="1:5" x14ac:dyDescent="0.3">
      <c r="A155" s="86"/>
      <c r="B155" s="73"/>
      <c r="C155" s="79"/>
      <c r="D155" s="30" t="s">
        <v>59</v>
      </c>
      <c r="E155" s="5"/>
    </row>
    <row r="156" spans="1:5" x14ac:dyDescent="0.3">
      <c r="A156" s="86"/>
      <c r="B156" s="73"/>
      <c r="C156" s="79" t="s">
        <v>78</v>
      </c>
      <c r="D156" s="30" t="s">
        <v>120</v>
      </c>
      <c r="E156" s="5"/>
    </row>
    <row r="157" spans="1:5" x14ac:dyDescent="0.3">
      <c r="A157" s="86"/>
      <c r="B157" s="73"/>
      <c r="C157" s="79"/>
      <c r="D157" s="30" t="s">
        <v>59</v>
      </c>
      <c r="E157" s="5"/>
    </row>
    <row r="158" spans="1:5" x14ac:dyDescent="0.3">
      <c r="A158" s="86"/>
      <c r="B158" s="73"/>
      <c r="C158" s="79" t="s">
        <v>64</v>
      </c>
      <c r="D158" s="30" t="s">
        <v>120</v>
      </c>
      <c r="E158" s="5"/>
    </row>
    <row r="159" spans="1:5" x14ac:dyDescent="0.3">
      <c r="A159" s="87"/>
      <c r="B159" s="74"/>
      <c r="C159" s="79"/>
      <c r="D159" s="30" t="s">
        <v>59</v>
      </c>
      <c r="E159" s="5"/>
    </row>
    <row r="160" spans="1:5" x14ac:dyDescent="0.3">
      <c r="A160" s="69" t="s">
        <v>3</v>
      </c>
      <c r="B160" s="72" t="s">
        <v>114</v>
      </c>
      <c r="C160" s="78" t="s">
        <v>62</v>
      </c>
      <c r="D160" s="30" t="s">
        <v>120</v>
      </c>
      <c r="E160" s="5">
        <v>1</v>
      </c>
    </row>
    <row r="161" spans="1:5" x14ac:dyDescent="0.3">
      <c r="A161" s="70"/>
      <c r="B161" s="73"/>
      <c r="C161" s="78"/>
      <c r="D161" s="30" t="s">
        <v>59</v>
      </c>
      <c r="E161" s="5">
        <v>1</v>
      </c>
    </row>
    <row r="162" spans="1:5" x14ac:dyDescent="0.3">
      <c r="A162" s="70"/>
      <c r="B162" s="73"/>
      <c r="C162" s="79" t="s">
        <v>77</v>
      </c>
      <c r="D162" s="30" t="s">
        <v>120</v>
      </c>
      <c r="E162" s="5"/>
    </row>
    <row r="163" spans="1:5" x14ac:dyDescent="0.3">
      <c r="A163" s="70"/>
      <c r="B163" s="73"/>
      <c r="C163" s="79"/>
      <c r="D163" s="30" t="s">
        <v>59</v>
      </c>
      <c r="E163" s="5"/>
    </row>
    <row r="164" spans="1:5" x14ac:dyDescent="0.3">
      <c r="A164" s="70"/>
      <c r="B164" s="73"/>
      <c r="C164" s="79" t="s">
        <v>78</v>
      </c>
      <c r="D164" s="30" t="s">
        <v>120</v>
      </c>
      <c r="E164" s="5"/>
    </row>
    <row r="165" spans="1:5" x14ac:dyDescent="0.3">
      <c r="A165" s="70"/>
      <c r="B165" s="73"/>
      <c r="C165" s="79"/>
      <c r="D165" s="30" t="s">
        <v>59</v>
      </c>
      <c r="E165" s="5"/>
    </row>
    <row r="166" spans="1:5" x14ac:dyDescent="0.3">
      <c r="A166" s="70"/>
      <c r="B166" s="73"/>
      <c r="C166" s="79" t="s">
        <v>64</v>
      </c>
      <c r="D166" s="30" t="s">
        <v>120</v>
      </c>
      <c r="E166" s="5"/>
    </row>
    <row r="167" spans="1:5" x14ac:dyDescent="0.3">
      <c r="A167" s="71"/>
      <c r="B167" s="74"/>
      <c r="C167" s="79"/>
      <c r="D167" s="30" t="s">
        <v>59</v>
      </c>
      <c r="E167" s="5"/>
    </row>
    <row r="168" spans="1:5" ht="28.5" customHeight="1" x14ac:dyDescent="0.3">
      <c r="A168" s="69" t="s">
        <v>8</v>
      </c>
      <c r="B168" s="72" t="s">
        <v>138</v>
      </c>
      <c r="C168" s="78" t="s">
        <v>62</v>
      </c>
      <c r="D168" s="30" t="s">
        <v>120</v>
      </c>
      <c r="E168" s="5">
        <v>1</v>
      </c>
    </row>
    <row r="169" spans="1:5" x14ac:dyDescent="0.3">
      <c r="A169" s="70"/>
      <c r="B169" s="73"/>
      <c r="C169" s="78"/>
      <c r="D169" s="30" t="s">
        <v>59</v>
      </c>
      <c r="E169" s="5">
        <v>1</v>
      </c>
    </row>
    <row r="170" spans="1:5" x14ac:dyDescent="0.3">
      <c r="A170" s="70"/>
      <c r="B170" s="73"/>
      <c r="C170" s="79" t="s">
        <v>77</v>
      </c>
      <c r="D170" s="30" t="s">
        <v>120</v>
      </c>
      <c r="E170" s="5"/>
    </row>
    <row r="171" spans="1:5" x14ac:dyDescent="0.3">
      <c r="A171" s="70"/>
      <c r="B171" s="73"/>
      <c r="C171" s="79"/>
      <c r="D171" s="30" t="s">
        <v>59</v>
      </c>
      <c r="E171" s="5"/>
    </row>
    <row r="172" spans="1:5" x14ac:dyDescent="0.3">
      <c r="A172" s="70"/>
      <c r="B172" s="73"/>
      <c r="C172" s="79" t="s">
        <v>78</v>
      </c>
      <c r="D172" s="30" t="s">
        <v>120</v>
      </c>
      <c r="E172" s="5"/>
    </row>
    <row r="173" spans="1:5" x14ac:dyDescent="0.3">
      <c r="A173" s="70"/>
      <c r="B173" s="73"/>
      <c r="C173" s="79"/>
      <c r="D173" s="30" t="s">
        <v>59</v>
      </c>
      <c r="E173" s="5"/>
    </row>
    <row r="174" spans="1:5" x14ac:dyDescent="0.3">
      <c r="A174" s="70"/>
      <c r="B174" s="73"/>
      <c r="C174" s="79" t="s">
        <v>64</v>
      </c>
      <c r="D174" s="30" t="s">
        <v>120</v>
      </c>
      <c r="E174" s="5"/>
    </row>
    <row r="175" spans="1:5" x14ac:dyDescent="0.3">
      <c r="A175" s="71"/>
      <c r="B175" s="74"/>
      <c r="C175" s="79"/>
      <c r="D175" s="30" t="s">
        <v>59</v>
      </c>
      <c r="E175" s="5"/>
    </row>
    <row r="176" spans="1:5" ht="18" customHeight="1" x14ac:dyDescent="0.3">
      <c r="A176" s="114" t="s">
        <v>128</v>
      </c>
      <c r="B176" s="115"/>
      <c r="C176" s="94" t="s">
        <v>36</v>
      </c>
      <c r="D176" s="57" t="s">
        <v>120</v>
      </c>
      <c r="E176" s="58">
        <f>SUM(E178+E180+E182+E184)</f>
        <v>57</v>
      </c>
    </row>
    <row r="177" spans="1:5" ht="20.25" customHeight="1" x14ac:dyDescent="0.3">
      <c r="A177" s="116"/>
      <c r="B177" s="117"/>
      <c r="C177" s="95"/>
      <c r="D177" s="57" t="s">
        <v>59</v>
      </c>
      <c r="E177" s="58">
        <f>SUM(E179+E181+E183+E185)</f>
        <v>46</v>
      </c>
    </row>
    <row r="178" spans="1:5" ht="28.5" customHeight="1" x14ac:dyDescent="0.3">
      <c r="A178" s="116"/>
      <c r="B178" s="117"/>
      <c r="C178" s="83" t="s">
        <v>62</v>
      </c>
      <c r="D178" s="55" t="s">
        <v>120</v>
      </c>
      <c r="E178" s="56">
        <f>SUM(E186+E194+E202+E210+E218+E226+E234+E242+E250+E258)</f>
        <v>57</v>
      </c>
    </row>
    <row r="179" spans="1:5" x14ac:dyDescent="0.3">
      <c r="A179" s="116"/>
      <c r="B179" s="117"/>
      <c r="C179" s="84"/>
      <c r="D179" s="55" t="s">
        <v>59</v>
      </c>
      <c r="E179" s="56">
        <f t="shared" ref="E179:E184" si="3">SUM(E187+E195+E203+E211+E219+E227+E235+E243+E251+E259)</f>
        <v>46</v>
      </c>
    </row>
    <row r="180" spans="1:5" x14ac:dyDescent="0.3">
      <c r="A180" s="116"/>
      <c r="B180" s="117"/>
      <c r="C180" s="80" t="s">
        <v>77</v>
      </c>
      <c r="D180" s="55" t="s">
        <v>120</v>
      </c>
      <c r="E180" s="56">
        <f t="shared" si="3"/>
        <v>0</v>
      </c>
    </row>
    <row r="181" spans="1:5" x14ac:dyDescent="0.3">
      <c r="A181" s="116"/>
      <c r="B181" s="117"/>
      <c r="C181" s="81"/>
      <c r="D181" s="55" t="s">
        <v>59</v>
      </c>
      <c r="E181" s="56">
        <f t="shared" si="3"/>
        <v>0</v>
      </c>
    </row>
    <row r="182" spans="1:5" x14ac:dyDescent="0.3">
      <c r="A182" s="116"/>
      <c r="B182" s="117"/>
      <c r="C182" s="80" t="s">
        <v>78</v>
      </c>
      <c r="D182" s="55" t="s">
        <v>120</v>
      </c>
      <c r="E182" s="56">
        <f t="shared" si="3"/>
        <v>0</v>
      </c>
    </row>
    <row r="183" spans="1:5" x14ac:dyDescent="0.3">
      <c r="A183" s="116"/>
      <c r="B183" s="117"/>
      <c r="C183" s="81"/>
      <c r="D183" s="55" t="s">
        <v>59</v>
      </c>
      <c r="E183" s="56">
        <f t="shared" si="3"/>
        <v>0</v>
      </c>
    </row>
    <row r="184" spans="1:5" x14ac:dyDescent="0.3">
      <c r="A184" s="116"/>
      <c r="B184" s="117"/>
      <c r="C184" s="80" t="s">
        <v>64</v>
      </c>
      <c r="D184" s="55" t="s">
        <v>120</v>
      </c>
      <c r="E184" s="56">
        <f t="shared" si="3"/>
        <v>0</v>
      </c>
    </row>
    <row r="185" spans="1:5" x14ac:dyDescent="0.3">
      <c r="A185" s="118"/>
      <c r="B185" s="119"/>
      <c r="C185" s="81"/>
      <c r="D185" s="55" t="s">
        <v>59</v>
      </c>
      <c r="E185" s="56">
        <f>SUM(E193+E201+E209+E217+E225+E233+E241+E249+E257+E265)</f>
        <v>0</v>
      </c>
    </row>
    <row r="186" spans="1:5" x14ac:dyDescent="0.3">
      <c r="A186" s="75">
        <v>1</v>
      </c>
      <c r="B186" s="72" t="s">
        <v>81</v>
      </c>
      <c r="C186" s="78" t="s">
        <v>62</v>
      </c>
      <c r="D186" s="30" t="s">
        <v>120</v>
      </c>
      <c r="E186" s="5">
        <v>1</v>
      </c>
    </row>
    <row r="187" spans="1:5" x14ac:dyDescent="0.3">
      <c r="A187" s="76"/>
      <c r="B187" s="73"/>
      <c r="C187" s="78"/>
      <c r="D187" s="30" t="s">
        <v>59</v>
      </c>
      <c r="E187" s="5"/>
    </row>
    <row r="188" spans="1:5" x14ac:dyDescent="0.3">
      <c r="A188" s="76"/>
      <c r="B188" s="73"/>
      <c r="C188" s="79" t="s">
        <v>77</v>
      </c>
      <c r="D188" s="30" t="s">
        <v>120</v>
      </c>
      <c r="E188" s="5"/>
    </row>
    <row r="189" spans="1:5" x14ac:dyDescent="0.3">
      <c r="A189" s="76"/>
      <c r="B189" s="73"/>
      <c r="C189" s="79"/>
      <c r="D189" s="30" t="s">
        <v>59</v>
      </c>
      <c r="E189" s="5"/>
    </row>
    <row r="190" spans="1:5" x14ac:dyDescent="0.3">
      <c r="A190" s="76"/>
      <c r="B190" s="73"/>
      <c r="C190" s="79" t="s">
        <v>78</v>
      </c>
      <c r="D190" s="30" t="s">
        <v>120</v>
      </c>
      <c r="E190" s="5"/>
    </row>
    <row r="191" spans="1:5" x14ac:dyDescent="0.3">
      <c r="A191" s="76"/>
      <c r="B191" s="73"/>
      <c r="C191" s="79"/>
      <c r="D191" s="30" t="s">
        <v>59</v>
      </c>
      <c r="E191" s="5"/>
    </row>
    <row r="192" spans="1:5" x14ac:dyDescent="0.3">
      <c r="A192" s="76"/>
      <c r="B192" s="73"/>
      <c r="C192" s="79" t="s">
        <v>64</v>
      </c>
      <c r="D192" s="30" t="s">
        <v>120</v>
      </c>
      <c r="E192" s="5"/>
    </row>
    <row r="193" spans="1:5" x14ac:dyDescent="0.3">
      <c r="A193" s="77"/>
      <c r="B193" s="74"/>
      <c r="C193" s="79"/>
      <c r="D193" s="30" t="s">
        <v>59</v>
      </c>
      <c r="E193" s="5"/>
    </row>
    <row r="194" spans="1:5" x14ac:dyDescent="0.3">
      <c r="A194" s="82" t="s">
        <v>4</v>
      </c>
      <c r="B194" s="79" t="s">
        <v>82</v>
      </c>
      <c r="C194" s="78" t="s">
        <v>62</v>
      </c>
      <c r="D194" s="30" t="s">
        <v>120</v>
      </c>
      <c r="E194" s="5"/>
    </row>
    <row r="195" spans="1:5" x14ac:dyDescent="0.3">
      <c r="A195" s="82"/>
      <c r="B195" s="79"/>
      <c r="C195" s="78"/>
      <c r="D195" s="30" t="s">
        <v>59</v>
      </c>
      <c r="E195" s="5"/>
    </row>
    <row r="196" spans="1:5" x14ac:dyDescent="0.3">
      <c r="A196" s="82"/>
      <c r="B196" s="79"/>
      <c r="C196" s="79" t="s">
        <v>77</v>
      </c>
      <c r="D196" s="30" t="s">
        <v>120</v>
      </c>
      <c r="E196" s="5"/>
    </row>
    <row r="197" spans="1:5" x14ac:dyDescent="0.3">
      <c r="A197" s="82"/>
      <c r="B197" s="79"/>
      <c r="C197" s="79"/>
      <c r="D197" s="30" t="s">
        <v>59</v>
      </c>
      <c r="E197" s="5"/>
    </row>
    <row r="198" spans="1:5" x14ac:dyDescent="0.3">
      <c r="A198" s="82"/>
      <c r="B198" s="79"/>
      <c r="C198" s="79" t="s">
        <v>78</v>
      </c>
      <c r="D198" s="30" t="s">
        <v>120</v>
      </c>
      <c r="E198" s="5"/>
    </row>
    <row r="199" spans="1:5" x14ac:dyDescent="0.3">
      <c r="A199" s="82"/>
      <c r="B199" s="79"/>
      <c r="C199" s="79"/>
      <c r="D199" s="30" t="s">
        <v>59</v>
      </c>
      <c r="E199" s="5"/>
    </row>
    <row r="200" spans="1:5" x14ac:dyDescent="0.3">
      <c r="A200" s="82"/>
      <c r="B200" s="79"/>
      <c r="C200" s="79" t="s">
        <v>64</v>
      </c>
      <c r="D200" s="30" t="s">
        <v>120</v>
      </c>
      <c r="E200" s="5"/>
    </row>
    <row r="201" spans="1:5" x14ac:dyDescent="0.3">
      <c r="A201" s="82"/>
      <c r="B201" s="79"/>
      <c r="C201" s="79"/>
      <c r="D201" s="30" t="s">
        <v>59</v>
      </c>
      <c r="E201" s="5"/>
    </row>
    <row r="202" spans="1:5" x14ac:dyDescent="0.3">
      <c r="A202" s="75" t="s">
        <v>3</v>
      </c>
      <c r="B202" s="72" t="s">
        <v>83</v>
      </c>
      <c r="C202" s="78" t="s">
        <v>62</v>
      </c>
      <c r="D202" s="30" t="s">
        <v>120</v>
      </c>
      <c r="E202" s="5">
        <v>1</v>
      </c>
    </row>
    <row r="203" spans="1:5" x14ac:dyDescent="0.3">
      <c r="A203" s="76"/>
      <c r="B203" s="73"/>
      <c r="C203" s="78"/>
      <c r="D203" s="30" t="s">
        <v>59</v>
      </c>
      <c r="E203" s="5"/>
    </row>
    <row r="204" spans="1:5" x14ac:dyDescent="0.3">
      <c r="A204" s="76"/>
      <c r="B204" s="73"/>
      <c r="C204" s="79" t="s">
        <v>77</v>
      </c>
      <c r="D204" s="30" t="s">
        <v>120</v>
      </c>
      <c r="E204" s="5"/>
    </row>
    <row r="205" spans="1:5" x14ac:dyDescent="0.3">
      <c r="A205" s="76"/>
      <c r="B205" s="73"/>
      <c r="C205" s="79"/>
      <c r="D205" s="30" t="s">
        <v>59</v>
      </c>
      <c r="E205" s="5"/>
    </row>
    <row r="206" spans="1:5" x14ac:dyDescent="0.3">
      <c r="A206" s="76"/>
      <c r="B206" s="73"/>
      <c r="C206" s="79" t="s">
        <v>78</v>
      </c>
      <c r="D206" s="30" t="s">
        <v>120</v>
      </c>
      <c r="E206" s="5"/>
    </row>
    <row r="207" spans="1:5" x14ac:dyDescent="0.3">
      <c r="A207" s="76"/>
      <c r="B207" s="73"/>
      <c r="C207" s="79"/>
      <c r="D207" s="30" t="s">
        <v>59</v>
      </c>
      <c r="E207" s="5"/>
    </row>
    <row r="208" spans="1:5" x14ac:dyDescent="0.3">
      <c r="A208" s="76"/>
      <c r="B208" s="73"/>
      <c r="C208" s="79" t="s">
        <v>64</v>
      </c>
      <c r="D208" s="30" t="s">
        <v>120</v>
      </c>
      <c r="E208" s="5"/>
    </row>
    <row r="209" spans="1:5" x14ac:dyDescent="0.3">
      <c r="A209" s="77"/>
      <c r="B209" s="74"/>
      <c r="C209" s="79"/>
      <c r="D209" s="30" t="s">
        <v>59</v>
      </c>
      <c r="E209" s="5"/>
    </row>
    <row r="210" spans="1:5" x14ac:dyDescent="0.3">
      <c r="A210" s="75" t="s">
        <v>8</v>
      </c>
      <c r="B210" s="72" t="s">
        <v>84</v>
      </c>
      <c r="C210" s="78" t="s">
        <v>62</v>
      </c>
      <c r="D210" s="30" t="s">
        <v>120</v>
      </c>
      <c r="E210" s="5">
        <v>3</v>
      </c>
    </row>
    <row r="211" spans="1:5" x14ac:dyDescent="0.3">
      <c r="A211" s="76"/>
      <c r="B211" s="73"/>
      <c r="C211" s="78"/>
      <c r="D211" s="30" t="s">
        <v>59</v>
      </c>
      <c r="E211" s="5"/>
    </row>
    <row r="212" spans="1:5" x14ac:dyDescent="0.3">
      <c r="A212" s="76"/>
      <c r="B212" s="73"/>
      <c r="C212" s="79" t="s">
        <v>77</v>
      </c>
      <c r="D212" s="30" t="s">
        <v>120</v>
      </c>
      <c r="E212" s="5"/>
    </row>
    <row r="213" spans="1:5" x14ac:dyDescent="0.3">
      <c r="A213" s="76"/>
      <c r="B213" s="73"/>
      <c r="C213" s="79"/>
      <c r="D213" s="30" t="s">
        <v>59</v>
      </c>
      <c r="E213" s="5"/>
    </row>
    <row r="214" spans="1:5" x14ac:dyDescent="0.3">
      <c r="A214" s="76"/>
      <c r="B214" s="73"/>
      <c r="C214" s="79" t="s">
        <v>78</v>
      </c>
      <c r="D214" s="30" t="s">
        <v>120</v>
      </c>
      <c r="E214" s="5"/>
    </row>
    <row r="215" spans="1:5" x14ac:dyDescent="0.3">
      <c r="A215" s="76"/>
      <c r="B215" s="73"/>
      <c r="C215" s="79"/>
      <c r="D215" s="30" t="s">
        <v>59</v>
      </c>
      <c r="E215" s="5"/>
    </row>
    <row r="216" spans="1:5" x14ac:dyDescent="0.3">
      <c r="A216" s="76"/>
      <c r="B216" s="73"/>
      <c r="C216" s="79" t="s">
        <v>64</v>
      </c>
      <c r="D216" s="30" t="s">
        <v>120</v>
      </c>
      <c r="E216" s="5"/>
    </row>
    <row r="217" spans="1:5" x14ac:dyDescent="0.3">
      <c r="A217" s="77"/>
      <c r="B217" s="74"/>
      <c r="C217" s="79"/>
      <c r="D217" s="30" t="s">
        <v>59</v>
      </c>
      <c r="E217" s="5"/>
    </row>
    <row r="218" spans="1:5" x14ac:dyDescent="0.3">
      <c r="A218" s="75" t="s">
        <v>69</v>
      </c>
      <c r="B218" s="72" t="s">
        <v>85</v>
      </c>
      <c r="C218" s="78" t="s">
        <v>62</v>
      </c>
      <c r="D218" s="30" t="s">
        <v>120</v>
      </c>
      <c r="E218" s="5">
        <v>7</v>
      </c>
    </row>
    <row r="219" spans="1:5" x14ac:dyDescent="0.3">
      <c r="A219" s="76"/>
      <c r="B219" s="73"/>
      <c r="C219" s="78"/>
      <c r="D219" s="30" t="s">
        <v>59</v>
      </c>
      <c r="E219" s="5">
        <v>4</v>
      </c>
    </row>
    <row r="220" spans="1:5" x14ac:dyDescent="0.3">
      <c r="A220" s="76"/>
      <c r="B220" s="73"/>
      <c r="C220" s="79" t="s">
        <v>77</v>
      </c>
      <c r="D220" s="30" t="s">
        <v>120</v>
      </c>
      <c r="E220" s="5"/>
    </row>
    <row r="221" spans="1:5" ht="21.75" customHeight="1" x14ac:dyDescent="0.3">
      <c r="A221" s="76"/>
      <c r="B221" s="73"/>
      <c r="C221" s="79"/>
      <c r="D221" s="30" t="s">
        <v>59</v>
      </c>
      <c r="E221" s="5"/>
    </row>
    <row r="222" spans="1:5" x14ac:dyDescent="0.3">
      <c r="A222" s="76"/>
      <c r="B222" s="73"/>
      <c r="C222" s="79" t="s">
        <v>78</v>
      </c>
      <c r="D222" s="30" t="s">
        <v>120</v>
      </c>
      <c r="E222" s="5"/>
    </row>
    <row r="223" spans="1:5" x14ac:dyDescent="0.3">
      <c r="A223" s="76"/>
      <c r="B223" s="73"/>
      <c r="C223" s="79"/>
      <c r="D223" s="30" t="s">
        <v>59</v>
      </c>
      <c r="E223" s="5"/>
    </row>
    <row r="224" spans="1:5" x14ac:dyDescent="0.3">
      <c r="A224" s="76"/>
      <c r="B224" s="73"/>
      <c r="C224" s="79" t="s">
        <v>64</v>
      </c>
      <c r="D224" s="30" t="s">
        <v>120</v>
      </c>
      <c r="E224" s="5"/>
    </row>
    <row r="225" spans="1:5" x14ac:dyDescent="0.3">
      <c r="A225" s="77"/>
      <c r="B225" s="74"/>
      <c r="C225" s="79"/>
      <c r="D225" s="30" t="s">
        <v>59</v>
      </c>
      <c r="E225" s="5"/>
    </row>
    <row r="226" spans="1:5" x14ac:dyDescent="0.3">
      <c r="A226" s="75" t="s">
        <v>70</v>
      </c>
      <c r="B226" s="72" t="s">
        <v>86</v>
      </c>
      <c r="C226" s="78" t="s">
        <v>62</v>
      </c>
      <c r="D226" s="30" t="s">
        <v>120</v>
      </c>
      <c r="E226" s="5">
        <v>19</v>
      </c>
    </row>
    <row r="227" spans="1:5" x14ac:dyDescent="0.3">
      <c r="A227" s="76"/>
      <c r="B227" s="73"/>
      <c r="C227" s="78"/>
      <c r="D227" s="30" t="s">
        <v>59</v>
      </c>
      <c r="E227" s="5">
        <v>19</v>
      </c>
    </row>
    <row r="228" spans="1:5" x14ac:dyDescent="0.3">
      <c r="A228" s="76"/>
      <c r="B228" s="73"/>
      <c r="C228" s="79" t="s">
        <v>77</v>
      </c>
      <c r="D228" s="30" t="s">
        <v>120</v>
      </c>
      <c r="E228" s="5"/>
    </row>
    <row r="229" spans="1:5" x14ac:dyDescent="0.3">
      <c r="A229" s="76"/>
      <c r="B229" s="73"/>
      <c r="C229" s="79"/>
      <c r="D229" s="30" t="s">
        <v>59</v>
      </c>
      <c r="E229" s="5"/>
    </row>
    <row r="230" spans="1:5" x14ac:dyDescent="0.3">
      <c r="A230" s="76"/>
      <c r="B230" s="73"/>
      <c r="C230" s="79" t="s">
        <v>78</v>
      </c>
      <c r="D230" s="30" t="s">
        <v>120</v>
      </c>
      <c r="E230" s="5"/>
    </row>
    <row r="231" spans="1:5" x14ac:dyDescent="0.3">
      <c r="A231" s="76"/>
      <c r="B231" s="73"/>
      <c r="C231" s="79"/>
      <c r="D231" s="30" t="s">
        <v>59</v>
      </c>
      <c r="E231" s="5"/>
    </row>
    <row r="232" spans="1:5" ht="15" customHeight="1" x14ac:dyDescent="0.3">
      <c r="A232" s="76"/>
      <c r="B232" s="73"/>
      <c r="C232" s="79" t="s">
        <v>64</v>
      </c>
      <c r="D232" s="30" t="s">
        <v>120</v>
      </c>
      <c r="E232" s="5"/>
    </row>
    <row r="233" spans="1:5" x14ac:dyDescent="0.3">
      <c r="A233" s="77"/>
      <c r="B233" s="74"/>
      <c r="C233" s="79"/>
      <c r="D233" s="30" t="s">
        <v>59</v>
      </c>
      <c r="E233" s="5"/>
    </row>
    <row r="234" spans="1:5" x14ac:dyDescent="0.3">
      <c r="A234" s="75" t="s">
        <v>72</v>
      </c>
      <c r="B234" s="72" t="s">
        <v>87</v>
      </c>
      <c r="C234" s="78" t="s">
        <v>62</v>
      </c>
      <c r="D234" s="30" t="s">
        <v>120</v>
      </c>
      <c r="E234" s="5">
        <v>15</v>
      </c>
    </row>
    <row r="235" spans="1:5" x14ac:dyDescent="0.3">
      <c r="A235" s="76"/>
      <c r="B235" s="73"/>
      <c r="C235" s="78"/>
      <c r="D235" s="30" t="s">
        <v>59</v>
      </c>
      <c r="E235" s="5">
        <v>15</v>
      </c>
    </row>
    <row r="236" spans="1:5" x14ac:dyDescent="0.3">
      <c r="A236" s="76"/>
      <c r="B236" s="73"/>
      <c r="C236" s="79" t="s">
        <v>77</v>
      </c>
      <c r="D236" s="30" t="s">
        <v>120</v>
      </c>
      <c r="E236" s="5"/>
    </row>
    <row r="237" spans="1:5" x14ac:dyDescent="0.3">
      <c r="A237" s="76"/>
      <c r="B237" s="73"/>
      <c r="C237" s="79"/>
      <c r="D237" s="30" t="s">
        <v>59</v>
      </c>
      <c r="E237" s="5"/>
    </row>
    <row r="238" spans="1:5" x14ac:dyDescent="0.3">
      <c r="A238" s="76"/>
      <c r="B238" s="73"/>
      <c r="C238" s="79" t="s">
        <v>78</v>
      </c>
      <c r="D238" s="30" t="s">
        <v>120</v>
      </c>
      <c r="E238" s="5"/>
    </row>
    <row r="239" spans="1:5" x14ac:dyDescent="0.3">
      <c r="A239" s="76"/>
      <c r="B239" s="73"/>
      <c r="C239" s="79"/>
      <c r="D239" s="30" t="s">
        <v>59</v>
      </c>
      <c r="E239" s="5"/>
    </row>
    <row r="240" spans="1:5" x14ac:dyDescent="0.3">
      <c r="A240" s="76"/>
      <c r="B240" s="73"/>
      <c r="C240" s="79" t="s">
        <v>64</v>
      </c>
      <c r="D240" s="30" t="s">
        <v>120</v>
      </c>
      <c r="E240" s="5"/>
    </row>
    <row r="241" spans="1:5" x14ac:dyDescent="0.3">
      <c r="A241" s="77"/>
      <c r="B241" s="74"/>
      <c r="C241" s="79"/>
      <c r="D241" s="30" t="s">
        <v>59</v>
      </c>
      <c r="E241" s="5"/>
    </row>
    <row r="242" spans="1:5" x14ac:dyDescent="0.3">
      <c r="A242" s="75" t="s">
        <v>34</v>
      </c>
      <c r="B242" s="72" t="s">
        <v>113</v>
      </c>
      <c r="C242" s="78" t="s">
        <v>62</v>
      </c>
      <c r="D242" s="30" t="s">
        <v>120</v>
      </c>
      <c r="E242" s="5">
        <v>6</v>
      </c>
    </row>
    <row r="243" spans="1:5" x14ac:dyDescent="0.3">
      <c r="A243" s="76"/>
      <c r="B243" s="73"/>
      <c r="C243" s="78"/>
      <c r="D243" s="30" t="s">
        <v>59</v>
      </c>
      <c r="E243" s="5">
        <v>6</v>
      </c>
    </row>
    <row r="244" spans="1:5" x14ac:dyDescent="0.3">
      <c r="A244" s="76"/>
      <c r="B244" s="73"/>
      <c r="C244" s="79" t="s">
        <v>77</v>
      </c>
      <c r="D244" s="30" t="s">
        <v>120</v>
      </c>
      <c r="E244" s="5"/>
    </row>
    <row r="245" spans="1:5" x14ac:dyDescent="0.3">
      <c r="A245" s="76"/>
      <c r="B245" s="73"/>
      <c r="C245" s="79"/>
      <c r="D245" s="30" t="s">
        <v>59</v>
      </c>
      <c r="E245" s="5"/>
    </row>
    <row r="246" spans="1:5" x14ac:dyDescent="0.3">
      <c r="A246" s="76"/>
      <c r="B246" s="73"/>
      <c r="C246" s="79" t="s">
        <v>78</v>
      </c>
      <c r="D246" s="30" t="s">
        <v>120</v>
      </c>
      <c r="E246" s="5"/>
    </row>
    <row r="247" spans="1:5" x14ac:dyDescent="0.3">
      <c r="A247" s="76"/>
      <c r="B247" s="73"/>
      <c r="C247" s="79"/>
      <c r="D247" s="30" t="s">
        <v>59</v>
      </c>
      <c r="E247" s="5"/>
    </row>
    <row r="248" spans="1:5" x14ac:dyDescent="0.3">
      <c r="A248" s="76"/>
      <c r="B248" s="73"/>
      <c r="C248" s="79" t="s">
        <v>64</v>
      </c>
      <c r="D248" s="30" t="s">
        <v>120</v>
      </c>
      <c r="E248" s="5"/>
    </row>
    <row r="249" spans="1:5" x14ac:dyDescent="0.3">
      <c r="A249" s="77"/>
      <c r="B249" s="74"/>
      <c r="C249" s="79"/>
      <c r="D249" s="30" t="s">
        <v>59</v>
      </c>
      <c r="E249" s="5"/>
    </row>
    <row r="250" spans="1:5" x14ac:dyDescent="0.3">
      <c r="A250" s="75" t="s">
        <v>41</v>
      </c>
      <c r="B250" s="72" t="s">
        <v>88</v>
      </c>
      <c r="C250" s="78" t="s">
        <v>62</v>
      </c>
      <c r="D250" s="30" t="s">
        <v>120</v>
      </c>
      <c r="E250" s="5">
        <v>5</v>
      </c>
    </row>
    <row r="251" spans="1:5" x14ac:dyDescent="0.3">
      <c r="A251" s="76"/>
      <c r="B251" s="73"/>
      <c r="C251" s="78"/>
      <c r="D251" s="30" t="s">
        <v>59</v>
      </c>
      <c r="E251" s="5">
        <v>2</v>
      </c>
    </row>
    <row r="252" spans="1:5" x14ac:dyDescent="0.3">
      <c r="A252" s="76"/>
      <c r="B252" s="73"/>
      <c r="C252" s="79" t="s">
        <v>77</v>
      </c>
      <c r="D252" s="30" t="s">
        <v>120</v>
      </c>
      <c r="E252" s="5"/>
    </row>
    <row r="253" spans="1:5" x14ac:dyDescent="0.3">
      <c r="A253" s="76"/>
      <c r="B253" s="73"/>
      <c r="C253" s="79"/>
      <c r="D253" s="30" t="s">
        <v>59</v>
      </c>
      <c r="E253" s="5"/>
    </row>
    <row r="254" spans="1:5" x14ac:dyDescent="0.3">
      <c r="A254" s="76"/>
      <c r="B254" s="73"/>
      <c r="C254" s="79" t="s">
        <v>78</v>
      </c>
      <c r="D254" s="30" t="s">
        <v>120</v>
      </c>
      <c r="E254" s="5"/>
    </row>
    <row r="255" spans="1:5" x14ac:dyDescent="0.3">
      <c r="A255" s="76"/>
      <c r="B255" s="73"/>
      <c r="C255" s="79"/>
      <c r="D255" s="30" t="s">
        <v>59</v>
      </c>
      <c r="E255" s="5"/>
    </row>
    <row r="256" spans="1:5" x14ac:dyDescent="0.3">
      <c r="A256" s="76"/>
      <c r="B256" s="73"/>
      <c r="C256" s="79" t="s">
        <v>64</v>
      </c>
      <c r="D256" s="30" t="s">
        <v>120</v>
      </c>
      <c r="E256" s="5"/>
    </row>
    <row r="257" spans="1:5" x14ac:dyDescent="0.3">
      <c r="A257" s="77"/>
      <c r="B257" s="74"/>
      <c r="C257" s="79"/>
      <c r="D257" s="30" t="s">
        <v>59</v>
      </c>
      <c r="E257" s="5"/>
    </row>
    <row r="258" spans="1:5" x14ac:dyDescent="0.3">
      <c r="A258" s="75">
        <v>10</v>
      </c>
      <c r="B258" s="72" t="s">
        <v>139</v>
      </c>
      <c r="C258" s="78" t="s">
        <v>62</v>
      </c>
      <c r="D258" s="30" t="s">
        <v>120</v>
      </c>
      <c r="E258" s="5"/>
    </row>
    <row r="259" spans="1:5" x14ac:dyDescent="0.3">
      <c r="A259" s="76"/>
      <c r="B259" s="73"/>
      <c r="C259" s="78"/>
      <c r="D259" s="30" t="s">
        <v>59</v>
      </c>
      <c r="E259" s="5"/>
    </row>
    <row r="260" spans="1:5" x14ac:dyDescent="0.3">
      <c r="A260" s="76"/>
      <c r="B260" s="73"/>
      <c r="C260" s="79" t="s">
        <v>77</v>
      </c>
      <c r="D260" s="30" t="s">
        <v>120</v>
      </c>
      <c r="E260" s="5"/>
    </row>
    <row r="261" spans="1:5" x14ac:dyDescent="0.3">
      <c r="A261" s="76"/>
      <c r="B261" s="73"/>
      <c r="C261" s="79"/>
      <c r="D261" s="30" t="s">
        <v>59</v>
      </c>
      <c r="E261" s="5"/>
    </row>
    <row r="262" spans="1:5" x14ac:dyDescent="0.3">
      <c r="A262" s="76"/>
      <c r="B262" s="73"/>
      <c r="C262" s="79" t="s">
        <v>78</v>
      </c>
      <c r="D262" s="30" t="s">
        <v>120</v>
      </c>
      <c r="E262" s="5"/>
    </row>
    <row r="263" spans="1:5" x14ac:dyDescent="0.3">
      <c r="A263" s="76"/>
      <c r="B263" s="73"/>
      <c r="C263" s="79"/>
      <c r="D263" s="30" t="s">
        <v>59</v>
      </c>
      <c r="E263" s="5"/>
    </row>
    <row r="264" spans="1:5" x14ac:dyDescent="0.3">
      <c r="A264" s="76"/>
      <c r="B264" s="73"/>
      <c r="C264" s="79" t="s">
        <v>64</v>
      </c>
      <c r="D264" s="30" t="s">
        <v>120</v>
      </c>
      <c r="E264" s="5"/>
    </row>
    <row r="265" spans="1:5" x14ac:dyDescent="0.3">
      <c r="A265" s="77"/>
      <c r="B265" s="74"/>
      <c r="C265" s="79"/>
      <c r="D265" s="30" t="s">
        <v>59</v>
      </c>
      <c r="E265" s="5"/>
    </row>
    <row r="266" spans="1:5" x14ac:dyDescent="0.3">
      <c r="A266" s="120" t="s">
        <v>121</v>
      </c>
      <c r="B266" s="121"/>
      <c r="C266" s="83" t="s">
        <v>62</v>
      </c>
      <c r="D266" s="55" t="s">
        <v>120</v>
      </c>
      <c r="E266" s="56">
        <f>SUM(E10+E24+E38+E136+E178)</f>
        <v>114.5</v>
      </c>
    </row>
    <row r="267" spans="1:5" x14ac:dyDescent="0.3">
      <c r="A267" s="122"/>
      <c r="B267" s="123"/>
      <c r="C267" s="84"/>
      <c r="D267" s="55" t="s">
        <v>59</v>
      </c>
      <c r="E267" s="56">
        <f>SUM(E11+E25+E39+E137+E179)</f>
        <v>103.5</v>
      </c>
    </row>
    <row r="268" spans="1:5" x14ac:dyDescent="0.3">
      <c r="A268" s="122"/>
      <c r="B268" s="123"/>
      <c r="C268" s="80" t="s">
        <v>77</v>
      </c>
      <c r="D268" s="55" t="s">
        <v>120</v>
      </c>
      <c r="E268" s="56">
        <f>SUM(E12+E26+E40+E138+E180)</f>
        <v>5</v>
      </c>
    </row>
    <row r="269" spans="1:5" x14ac:dyDescent="0.3">
      <c r="A269" s="122"/>
      <c r="B269" s="123"/>
      <c r="C269" s="81"/>
      <c r="D269" s="55" t="s">
        <v>59</v>
      </c>
      <c r="E269" s="56">
        <f>SUM(E13+E27+E41+E139+E181)</f>
        <v>4</v>
      </c>
    </row>
    <row r="270" spans="1:5" x14ac:dyDescent="0.3">
      <c r="A270" s="122"/>
      <c r="B270" s="123"/>
      <c r="C270" s="80" t="s">
        <v>78</v>
      </c>
      <c r="D270" s="55" t="s">
        <v>120</v>
      </c>
      <c r="E270" s="56">
        <f>SUM(E42+E140+E182)</f>
        <v>0</v>
      </c>
    </row>
    <row r="271" spans="1:5" x14ac:dyDescent="0.3">
      <c r="A271" s="122"/>
      <c r="B271" s="123"/>
      <c r="C271" s="81"/>
      <c r="D271" s="55" t="s">
        <v>59</v>
      </c>
      <c r="E271" s="56">
        <f t="shared" ref="E271:E273" si="4">SUM(E43+E141+E183)</f>
        <v>0</v>
      </c>
    </row>
    <row r="272" spans="1:5" x14ac:dyDescent="0.3">
      <c r="A272" s="122"/>
      <c r="B272" s="123"/>
      <c r="C272" s="80" t="s">
        <v>64</v>
      </c>
      <c r="D272" s="55" t="s">
        <v>120</v>
      </c>
      <c r="E272" s="56">
        <f>SUM(E44+E142+E184)</f>
        <v>0</v>
      </c>
    </row>
    <row r="273" spans="1:5" x14ac:dyDescent="0.3">
      <c r="A273" s="124"/>
      <c r="B273" s="125"/>
      <c r="C273" s="81"/>
      <c r="D273" s="55" t="s">
        <v>59</v>
      </c>
      <c r="E273" s="56">
        <f t="shared" si="4"/>
        <v>0</v>
      </c>
    </row>
    <row r="274" spans="1:5" ht="23.25" customHeight="1" x14ac:dyDescent="0.3">
      <c r="A274" s="98" t="s">
        <v>122</v>
      </c>
      <c r="B274" s="99"/>
      <c r="C274" s="100"/>
      <c r="D274" s="59" t="s">
        <v>120</v>
      </c>
      <c r="E274" s="58">
        <f>SUM(E8+E22+E36+E134+E176)</f>
        <v>119.5</v>
      </c>
    </row>
    <row r="275" spans="1:5" ht="21" customHeight="1" x14ac:dyDescent="0.3">
      <c r="A275" s="101"/>
      <c r="B275" s="102"/>
      <c r="C275" s="103"/>
      <c r="D275" s="59" t="s">
        <v>59</v>
      </c>
      <c r="E275" s="58">
        <f>SUM(E9+E23+E37+E135+E177)</f>
        <v>107.5</v>
      </c>
    </row>
    <row r="277" spans="1:5" x14ac:dyDescent="0.3">
      <c r="A277" s="96" t="s">
        <v>140</v>
      </c>
      <c r="B277" s="96"/>
      <c r="C277" s="96"/>
      <c r="D277" s="96"/>
      <c r="E277" s="96"/>
    </row>
    <row r="278" spans="1:5" x14ac:dyDescent="0.3">
      <c r="A278" s="96" t="s">
        <v>141</v>
      </c>
      <c r="B278" s="96"/>
      <c r="C278" s="96"/>
      <c r="D278" s="96"/>
      <c r="E278" s="96"/>
    </row>
    <row r="279" spans="1:5" x14ac:dyDescent="0.3">
      <c r="A279" s="96" t="s">
        <v>142</v>
      </c>
      <c r="B279" s="96"/>
      <c r="C279" s="96"/>
      <c r="D279" s="96"/>
      <c r="E279" s="96"/>
    </row>
    <row r="280" spans="1:5" ht="31.5" customHeight="1" x14ac:dyDescent="0.3"/>
    <row r="281" spans="1:5" x14ac:dyDescent="0.3">
      <c r="A281" s="104" t="s">
        <v>123</v>
      </c>
      <c r="B281" s="104"/>
      <c r="C281" s="104"/>
      <c r="D281" s="105" t="s">
        <v>163</v>
      </c>
      <c r="E281" s="105"/>
    </row>
  </sheetData>
  <sheetProtection algorithmName="SHA-512" hashValue="R9HgukDiAJSJC5jHYQQ/sLQnc1P5gAg+JV2i8c1mi8Q1lrU7kdDlMpKuQxSL9f7eDcPkHHn7if8smRexzL742A==" saltValue="TJtvukKy1PKlGZ0DclnUpw==" spinCount="100000" sheet="1" objects="1" scenarios="1" selectLockedCells="1"/>
  <mergeCells count="206">
    <mergeCell ref="A277:E277"/>
    <mergeCell ref="A278:E278"/>
    <mergeCell ref="A279:E279"/>
    <mergeCell ref="A2:E2"/>
    <mergeCell ref="A274:C275"/>
    <mergeCell ref="A281:C281"/>
    <mergeCell ref="D281:E281"/>
    <mergeCell ref="A8:B13"/>
    <mergeCell ref="A22:B27"/>
    <mergeCell ref="A36:B45"/>
    <mergeCell ref="A134:B143"/>
    <mergeCell ref="A176:B185"/>
    <mergeCell ref="A266:B273"/>
    <mergeCell ref="C266:C267"/>
    <mergeCell ref="C268:C269"/>
    <mergeCell ref="C270:C271"/>
    <mergeCell ref="C272:C273"/>
    <mergeCell ref="C10:C11"/>
    <mergeCell ref="C12:C13"/>
    <mergeCell ref="C24:C25"/>
    <mergeCell ref="C26:C27"/>
    <mergeCell ref="C36:C37"/>
    <mergeCell ref="C134:C135"/>
    <mergeCell ref="C176:C177"/>
    <mergeCell ref="C8:C9"/>
    <mergeCell ref="C22:C23"/>
    <mergeCell ref="C38:C39"/>
    <mergeCell ref="C40:C41"/>
    <mergeCell ref="C168:C169"/>
    <mergeCell ref="C170:C171"/>
    <mergeCell ref="C172:C173"/>
    <mergeCell ref="C106:C107"/>
    <mergeCell ref="C108:C109"/>
    <mergeCell ref="C94:C95"/>
    <mergeCell ref="C96:C97"/>
    <mergeCell ref="C98:C99"/>
    <mergeCell ref="C100:C101"/>
    <mergeCell ref="C118:C119"/>
    <mergeCell ref="C120:C121"/>
    <mergeCell ref="C122:C123"/>
    <mergeCell ref="C124:C125"/>
    <mergeCell ref="C104:C105"/>
    <mergeCell ref="C116:C117"/>
    <mergeCell ref="C126:C127"/>
    <mergeCell ref="C138:C139"/>
    <mergeCell ref="C140:C141"/>
    <mergeCell ref="C142:C143"/>
    <mergeCell ref="C72:C73"/>
    <mergeCell ref="C178:C179"/>
    <mergeCell ref="H3:L3"/>
    <mergeCell ref="A3:D3"/>
    <mergeCell ref="A4:D4"/>
    <mergeCell ref="A5:D5"/>
    <mergeCell ref="C58:C59"/>
    <mergeCell ref="C60:C61"/>
    <mergeCell ref="C62:C63"/>
    <mergeCell ref="C14:C15"/>
    <mergeCell ref="C16:C17"/>
    <mergeCell ref="B14:B17"/>
    <mergeCell ref="C46:C47"/>
    <mergeCell ref="C48:C49"/>
    <mergeCell ref="C50:C51"/>
    <mergeCell ref="A46:A53"/>
    <mergeCell ref="C54:C55"/>
    <mergeCell ref="C56:C57"/>
    <mergeCell ref="C78:C79"/>
    <mergeCell ref="C80:C81"/>
    <mergeCell ref="C82:C83"/>
    <mergeCell ref="C84:C85"/>
    <mergeCell ref="C110:C111"/>
    <mergeCell ref="C112:C113"/>
    <mergeCell ref="C114:C115"/>
    <mergeCell ref="C74:C75"/>
    <mergeCell ref="C76:C77"/>
    <mergeCell ref="C64:C65"/>
    <mergeCell ref="C66:C67"/>
    <mergeCell ref="C68:C69"/>
    <mergeCell ref="C70:C71"/>
    <mergeCell ref="C102:C103"/>
    <mergeCell ref="C86:C87"/>
    <mergeCell ref="C88:C89"/>
    <mergeCell ref="C90:C91"/>
    <mergeCell ref="C92:C93"/>
    <mergeCell ref="A144:A151"/>
    <mergeCell ref="B144:B151"/>
    <mergeCell ref="A152:A159"/>
    <mergeCell ref="B152:B159"/>
    <mergeCell ref="B54:B61"/>
    <mergeCell ref="A54:A61"/>
    <mergeCell ref="A62:A69"/>
    <mergeCell ref="B62:B69"/>
    <mergeCell ref="A70:A77"/>
    <mergeCell ref="B70:B77"/>
    <mergeCell ref="A78:A85"/>
    <mergeCell ref="B78:B85"/>
    <mergeCell ref="A86:A93"/>
    <mergeCell ref="B86:B93"/>
    <mergeCell ref="A94:A101"/>
    <mergeCell ref="B94:B101"/>
    <mergeCell ref="A102:A109"/>
    <mergeCell ref="B102:B109"/>
    <mergeCell ref="A110:A117"/>
    <mergeCell ref="B110:B117"/>
    <mergeCell ref="A126:A133"/>
    <mergeCell ref="B126:B133"/>
    <mergeCell ref="B118:B125"/>
    <mergeCell ref="A118:A125"/>
    <mergeCell ref="C128:C129"/>
    <mergeCell ref="C130:C131"/>
    <mergeCell ref="C132:C133"/>
    <mergeCell ref="C186:C187"/>
    <mergeCell ref="C188:C189"/>
    <mergeCell ref="C190:C191"/>
    <mergeCell ref="C192:C193"/>
    <mergeCell ref="C144:C145"/>
    <mergeCell ref="C146:C147"/>
    <mergeCell ref="C148:C149"/>
    <mergeCell ref="C150:C151"/>
    <mergeCell ref="C160:C161"/>
    <mergeCell ref="C162:C163"/>
    <mergeCell ref="C164:C165"/>
    <mergeCell ref="C166:C167"/>
    <mergeCell ref="C156:C157"/>
    <mergeCell ref="C158:C159"/>
    <mergeCell ref="C182:C183"/>
    <mergeCell ref="C184:C185"/>
    <mergeCell ref="C180:C181"/>
    <mergeCell ref="C174:C175"/>
    <mergeCell ref="C152:C153"/>
    <mergeCell ref="C154:C155"/>
    <mergeCell ref="C136:C137"/>
    <mergeCell ref="C204:C205"/>
    <mergeCell ref="C206:C207"/>
    <mergeCell ref="C208:C209"/>
    <mergeCell ref="C210:C211"/>
    <mergeCell ref="C218:C219"/>
    <mergeCell ref="C220:C221"/>
    <mergeCell ref="B218:B225"/>
    <mergeCell ref="A218:A225"/>
    <mergeCell ref="B194:B201"/>
    <mergeCell ref="A194:A201"/>
    <mergeCell ref="C202:C203"/>
    <mergeCell ref="C194:C195"/>
    <mergeCell ref="C196:C197"/>
    <mergeCell ref="C198:C199"/>
    <mergeCell ref="C200:C201"/>
    <mergeCell ref="C238:C239"/>
    <mergeCell ref="C240:C241"/>
    <mergeCell ref="C226:C227"/>
    <mergeCell ref="C228:C229"/>
    <mergeCell ref="C230:C231"/>
    <mergeCell ref="C232:C233"/>
    <mergeCell ref="C222:C223"/>
    <mergeCell ref="C224:C225"/>
    <mergeCell ref="C212:C213"/>
    <mergeCell ref="C214:C215"/>
    <mergeCell ref="C216:C217"/>
    <mergeCell ref="C234:C235"/>
    <mergeCell ref="C236:C237"/>
    <mergeCell ref="B242:B249"/>
    <mergeCell ref="B250:B257"/>
    <mergeCell ref="B258:B265"/>
    <mergeCell ref="A226:A233"/>
    <mergeCell ref="B226:B233"/>
    <mergeCell ref="A234:A241"/>
    <mergeCell ref="B234:B241"/>
    <mergeCell ref="A242:A249"/>
    <mergeCell ref="A250:A257"/>
    <mergeCell ref="A258:A265"/>
    <mergeCell ref="C258:C259"/>
    <mergeCell ref="C260:C261"/>
    <mergeCell ref="C262:C263"/>
    <mergeCell ref="C264:C265"/>
    <mergeCell ref="C250:C251"/>
    <mergeCell ref="C252:C253"/>
    <mergeCell ref="C254:C255"/>
    <mergeCell ref="C256:C257"/>
    <mergeCell ref="C242:C243"/>
    <mergeCell ref="C244:C245"/>
    <mergeCell ref="C246:C247"/>
    <mergeCell ref="C248:C249"/>
    <mergeCell ref="B18:B21"/>
    <mergeCell ref="C18:C19"/>
    <mergeCell ref="C20:C21"/>
    <mergeCell ref="B32:B35"/>
    <mergeCell ref="C32:C33"/>
    <mergeCell ref="C34:C35"/>
    <mergeCell ref="B46:B53"/>
    <mergeCell ref="A14:A21"/>
    <mergeCell ref="A28:A35"/>
    <mergeCell ref="B28:B31"/>
    <mergeCell ref="C28:C29"/>
    <mergeCell ref="C30:C31"/>
    <mergeCell ref="C52:C53"/>
    <mergeCell ref="C42:C43"/>
    <mergeCell ref="C44:C45"/>
    <mergeCell ref="A160:A167"/>
    <mergeCell ref="A168:A175"/>
    <mergeCell ref="B168:B175"/>
    <mergeCell ref="A186:A193"/>
    <mergeCell ref="B186:B193"/>
    <mergeCell ref="A202:A209"/>
    <mergeCell ref="B202:B209"/>
    <mergeCell ref="A210:A217"/>
    <mergeCell ref="B210:B217"/>
    <mergeCell ref="B160:B167"/>
  </mergeCells>
  <conditionalFormatting sqref="E274">
    <cfRule type="cellIs" dxfId="2" priority="2" operator="notEqual">
      <formula>$E$266+$E$268+$E$270+$E$272</formula>
    </cfRule>
  </conditionalFormatting>
  <conditionalFormatting sqref="E275">
    <cfRule type="cellIs" priority="1" operator="notEqual">
      <formula>$E$267+$E$269+$E$271+$E$273</formula>
    </cfRule>
  </conditionalFormatting>
  <pageMargins left="0.70866141732283472" right="0.70866141732283472" top="0.74803149606299213" bottom="0.74803149606299213" header="0.31496062992125984" footer="0.31496062992125984"/>
  <pageSetup paperSize="9" scale="66" orientation="portrait" r:id="rId1"/>
  <rowBreaks count="4" manualBreakCount="4">
    <brk id="35" max="4" man="1"/>
    <brk id="109" max="4" man="1"/>
    <brk id="175" max="4" man="1"/>
    <brk id="246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showGridLines="0" tabSelected="1" zoomScaleNormal="100" workbookViewId="0">
      <selection activeCell="F5" sqref="F5"/>
    </sheetView>
  </sheetViews>
  <sheetFormatPr defaultRowHeight="14.4" x14ac:dyDescent="0.3"/>
  <cols>
    <col min="1" max="1" width="7" customWidth="1"/>
    <col min="2" max="2" width="39.109375" style="2" customWidth="1"/>
    <col min="3" max="3" width="18.88671875" style="2" customWidth="1"/>
    <col min="4" max="4" width="17.88671875" customWidth="1"/>
    <col min="5" max="5" width="29.6640625" customWidth="1"/>
    <col min="6" max="6" width="24.6640625" customWidth="1"/>
  </cols>
  <sheetData>
    <row r="1" spans="1:6" ht="65.25" customHeight="1" x14ac:dyDescent="0.3">
      <c r="A1" s="170" t="s">
        <v>159</v>
      </c>
      <c r="B1" s="170"/>
      <c r="C1" s="170"/>
      <c r="D1" s="170"/>
      <c r="E1" s="170"/>
      <c r="F1" s="65" t="s">
        <v>160</v>
      </c>
    </row>
    <row r="2" spans="1:6" ht="37.5" customHeight="1" x14ac:dyDescent="0.3">
      <c r="A2" s="171" t="s">
        <v>155</v>
      </c>
      <c r="B2" s="171"/>
      <c r="C2" s="171"/>
      <c r="D2" s="171"/>
      <c r="E2" s="171"/>
      <c r="F2" s="6"/>
    </row>
    <row r="3" spans="1:6" x14ac:dyDescent="0.3">
      <c r="A3" s="167" t="s">
        <v>55</v>
      </c>
      <c r="B3" s="167"/>
      <c r="C3" s="167"/>
      <c r="D3" s="167"/>
      <c r="E3" s="167"/>
      <c r="F3" s="36" t="s">
        <v>162</v>
      </c>
    </row>
    <row r="4" spans="1:6" x14ac:dyDescent="0.3">
      <c r="A4" s="167" t="s">
        <v>56</v>
      </c>
      <c r="B4" s="167"/>
      <c r="C4" s="167"/>
      <c r="D4" s="167"/>
      <c r="E4" s="167"/>
      <c r="F4" s="36" t="s">
        <v>164</v>
      </c>
    </row>
    <row r="5" spans="1:6" x14ac:dyDescent="0.3">
      <c r="A5" s="167" t="s">
        <v>110</v>
      </c>
      <c r="B5" s="167"/>
      <c r="C5" s="167"/>
      <c r="D5" s="167"/>
      <c r="E5" s="167"/>
      <c r="F5" s="36" t="s">
        <v>165</v>
      </c>
    </row>
    <row r="6" spans="1:6" ht="17.25" customHeight="1" x14ac:dyDescent="0.3">
      <c r="A6" s="7" t="s">
        <v>13</v>
      </c>
      <c r="B6" s="172" t="s">
        <v>130</v>
      </c>
      <c r="C6" s="172"/>
      <c r="D6" s="172"/>
      <c r="E6" s="172"/>
      <c r="F6" s="64" t="s">
        <v>14</v>
      </c>
    </row>
    <row r="7" spans="1:6" ht="17.25" customHeight="1" x14ac:dyDescent="0.3">
      <c r="A7" s="17" t="s">
        <v>5</v>
      </c>
      <c r="B7" s="167" t="s">
        <v>90</v>
      </c>
      <c r="C7" s="167"/>
      <c r="D7" s="167"/>
      <c r="E7" s="167"/>
      <c r="F7" s="64">
        <f>SUM(F8:F12)</f>
        <v>358</v>
      </c>
    </row>
    <row r="8" spans="1:6" ht="16.5" customHeight="1" x14ac:dyDescent="0.3">
      <c r="A8" s="137" t="s">
        <v>1</v>
      </c>
      <c r="B8" s="140" t="s">
        <v>0</v>
      </c>
      <c r="C8" s="140" t="s">
        <v>15</v>
      </c>
      <c r="D8" s="136" t="s">
        <v>143</v>
      </c>
      <c r="E8" s="136"/>
      <c r="F8" s="36">
        <v>236</v>
      </c>
    </row>
    <row r="9" spans="1:6" ht="16.5" customHeight="1" x14ac:dyDescent="0.3">
      <c r="A9" s="137"/>
      <c r="B9" s="140"/>
      <c r="C9" s="140"/>
      <c r="D9" s="136" t="s">
        <v>144</v>
      </c>
      <c r="E9" s="136"/>
      <c r="F9" s="36">
        <v>54</v>
      </c>
    </row>
    <row r="10" spans="1:6" ht="16.5" customHeight="1" x14ac:dyDescent="0.3">
      <c r="A10" s="137"/>
      <c r="B10" s="140"/>
      <c r="C10" s="140" t="s">
        <v>16</v>
      </c>
      <c r="D10" s="136" t="s">
        <v>145</v>
      </c>
      <c r="E10" s="136"/>
      <c r="F10" s="36">
        <v>56</v>
      </c>
    </row>
    <row r="11" spans="1:6" ht="33.75" customHeight="1" x14ac:dyDescent="0.3">
      <c r="A11" s="137"/>
      <c r="B11" s="140"/>
      <c r="C11" s="140"/>
      <c r="D11" s="169" t="s">
        <v>146</v>
      </c>
      <c r="E11" s="136"/>
      <c r="F11" s="36">
        <v>12</v>
      </c>
    </row>
    <row r="12" spans="1:6" ht="16.5" customHeight="1" x14ac:dyDescent="0.3">
      <c r="A12" s="50" t="s">
        <v>4</v>
      </c>
      <c r="B12" s="169" t="s">
        <v>91</v>
      </c>
      <c r="C12" s="169"/>
      <c r="D12" s="169"/>
      <c r="E12" s="169"/>
      <c r="F12" s="36">
        <v>0</v>
      </c>
    </row>
    <row r="13" spans="1:6" s="3" customFormat="1" ht="16.5" customHeight="1" x14ac:dyDescent="0.3">
      <c r="A13" s="8" t="s">
        <v>6</v>
      </c>
      <c r="B13" s="143" t="s">
        <v>101</v>
      </c>
      <c r="C13" s="143"/>
      <c r="D13" s="143"/>
      <c r="E13" s="143"/>
      <c r="F13" s="6">
        <f>SUM(F14:F22)</f>
        <v>347</v>
      </c>
    </row>
    <row r="14" spans="1:6" ht="15.75" customHeight="1" x14ac:dyDescent="0.3">
      <c r="A14" s="137" t="s">
        <v>22</v>
      </c>
      <c r="B14" s="140" t="s">
        <v>92</v>
      </c>
      <c r="C14" s="140"/>
      <c r="D14" s="136" t="s">
        <v>17</v>
      </c>
      <c r="E14" s="136"/>
      <c r="F14" s="36">
        <v>230</v>
      </c>
    </row>
    <row r="15" spans="1:6" x14ac:dyDescent="0.3">
      <c r="A15" s="137"/>
      <c r="B15" s="140"/>
      <c r="C15" s="140"/>
      <c r="D15" s="136" t="s">
        <v>18</v>
      </c>
      <c r="E15" s="136"/>
      <c r="F15" s="36">
        <v>34</v>
      </c>
    </row>
    <row r="16" spans="1:6" x14ac:dyDescent="0.3">
      <c r="A16" s="137"/>
      <c r="B16" s="140"/>
      <c r="C16" s="140"/>
      <c r="D16" s="136" t="s">
        <v>19</v>
      </c>
      <c r="E16" s="136"/>
      <c r="F16" s="36">
        <v>71</v>
      </c>
    </row>
    <row r="17" spans="1:6" x14ac:dyDescent="0.3">
      <c r="A17" s="137"/>
      <c r="B17" s="140"/>
      <c r="C17" s="140"/>
      <c r="D17" s="136" t="s">
        <v>20</v>
      </c>
      <c r="E17" s="136"/>
      <c r="F17" s="36">
        <v>12</v>
      </c>
    </row>
    <row r="18" spans="1:6" x14ac:dyDescent="0.3">
      <c r="A18" s="137" t="s">
        <v>8</v>
      </c>
      <c r="B18" s="140" t="s">
        <v>93</v>
      </c>
      <c r="C18" s="140"/>
      <c r="D18" s="136" t="s">
        <v>17</v>
      </c>
      <c r="E18" s="136"/>
      <c r="F18" s="36">
        <v>0</v>
      </c>
    </row>
    <row r="19" spans="1:6" x14ac:dyDescent="0.3">
      <c r="A19" s="137"/>
      <c r="B19" s="140"/>
      <c r="C19" s="140"/>
      <c r="D19" s="136" t="s">
        <v>18</v>
      </c>
      <c r="E19" s="136"/>
      <c r="F19" s="36">
        <v>0</v>
      </c>
    </row>
    <row r="20" spans="1:6" x14ac:dyDescent="0.3">
      <c r="A20" s="137"/>
      <c r="B20" s="140"/>
      <c r="C20" s="140"/>
      <c r="D20" s="136" t="s">
        <v>19</v>
      </c>
      <c r="E20" s="136"/>
      <c r="F20" s="36">
        <v>0</v>
      </c>
    </row>
    <row r="21" spans="1:6" x14ac:dyDescent="0.3">
      <c r="A21" s="137"/>
      <c r="B21" s="140"/>
      <c r="C21" s="140"/>
      <c r="D21" s="136" t="s">
        <v>20</v>
      </c>
      <c r="E21" s="136"/>
      <c r="F21" s="36">
        <v>0</v>
      </c>
    </row>
    <row r="22" spans="1:6" x14ac:dyDescent="0.3">
      <c r="A22" s="9" t="s">
        <v>23</v>
      </c>
      <c r="B22" s="169" t="s">
        <v>129</v>
      </c>
      <c r="C22" s="169"/>
      <c r="D22" s="169"/>
      <c r="E22" s="169"/>
      <c r="F22" s="36">
        <v>0</v>
      </c>
    </row>
    <row r="23" spans="1:6" ht="15.75" customHeight="1" x14ac:dyDescent="0.3">
      <c r="A23" s="137" t="s">
        <v>21</v>
      </c>
      <c r="B23" s="140" t="s">
        <v>132</v>
      </c>
      <c r="C23" s="143" t="s">
        <v>36</v>
      </c>
      <c r="D23" s="143"/>
      <c r="E23" s="143"/>
      <c r="F23" s="6">
        <f>SUM(F24:F31)</f>
        <v>347</v>
      </c>
    </row>
    <row r="24" spans="1:6" ht="15" customHeight="1" x14ac:dyDescent="0.3">
      <c r="A24" s="137"/>
      <c r="B24" s="140"/>
      <c r="C24" s="140" t="s">
        <v>33</v>
      </c>
      <c r="D24" s="168" t="s">
        <v>10</v>
      </c>
      <c r="E24" s="168"/>
      <c r="F24" s="36">
        <v>1</v>
      </c>
    </row>
    <row r="25" spans="1:6" ht="15" customHeight="1" x14ac:dyDescent="0.3">
      <c r="A25" s="137"/>
      <c r="B25" s="140"/>
      <c r="C25" s="140"/>
      <c r="D25" s="168" t="s">
        <v>11</v>
      </c>
      <c r="E25" s="168"/>
      <c r="F25" s="36">
        <v>1</v>
      </c>
    </row>
    <row r="26" spans="1:6" ht="17.25" customHeight="1" x14ac:dyDescent="0.3">
      <c r="A26" s="137"/>
      <c r="B26" s="140"/>
      <c r="C26" s="138" t="s">
        <v>24</v>
      </c>
      <c r="D26" s="168" t="s">
        <v>10</v>
      </c>
      <c r="E26" s="168"/>
      <c r="F26" s="36">
        <v>20</v>
      </c>
    </row>
    <row r="27" spans="1:6" ht="17.25" customHeight="1" x14ac:dyDescent="0.3">
      <c r="A27" s="137"/>
      <c r="B27" s="140"/>
      <c r="C27" s="138"/>
      <c r="D27" s="168" t="s">
        <v>11</v>
      </c>
      <c r="E27" s="168"/>
      <c r="F27" s="36">
        <v>5</v>
      </c>
    </row>
    <row r="28" spans="1:6" x14ac:dyDescent="0.3">
      <c r="A28" s="137"/>
      <c r="B28" s="140"/>
      <c r="C28" s="138" t="s">
        <v>25</v>
      </c>
      <c r="D28" s="168" t="s">
        <v>10</v>
      </c>
      <c r="E28" s="168"/>
      <c r="F28" s="36">
        <v>108</v>
      </c>
    </row>
    <row r="29" spans="1:6" x14ac:dyDescent="0.3">
      <c r="A29" s="137"/>
      <c r="B29" s="140"/>
      <c r="C29" s="138"/>
      <c r="D29" s="168" t="s">
        <v>11</v>
      </c>
      <c r="E29" s="168"/>
      <c r="F29" s="36">
        <v>27</v>
      </c>
    </row>
    <row r="30" spans="1:6" x14ac:dyDescent="0.3">
      <c r="A30" s="137"/>
      <c r="B30" s="140"/>
      <c r="C30" s="138" t="s">
        <v>2</v>
      </c>
      <c r="D30" s="168" t="s">
        <v>10</v>
      </c>
      <c r="E30" s="168"/>
      <c r="F30" s="36">
        <v>152</v>
      </c>
    </row>
    <row r="31" spans="1:6" x14ac:dyDescent="0.3">
      <c r="A31" s="137"/>
      <c r="B31" s="140"/>
      <c r="C31" s="138"/>
      <c r="D31" s="168" t="s">
        <v>11</v>
      </c>
      <c r="E31" s="168"/>
      <c r="F31" s="36">
        <v>33</v>
      </c>
    </row>
    <row r="32" spans="1:6" ht="15" customHeight="1" x14ac:dyDescent="0.3">
      <c r="A32" s="137" t="s">
        <v>26</v>
      </c>
      <c r="B32" s="140" t="s">
        <v>133</v>
      </c>
      <c r="C32" s="140"/>
      <c r="D32" s="167" t="s">
        <v>36</v>
      </c>
      <c r="E32" s="167"/>
      <c r="F32" s="6">
        <f>SUM(F33:F38)</f>
        <v>347</v>
      </c>
    </row>
    <row r="33" spans="1:10" ht="15.75" customHeight="1" x14ac:dyDescent="0.3">
      <c r="A33" s="137"/>
      <c r="B33" s="140"/>
      <c r="C33" s="140"/>
      <c r="D33" s="136" t="s">
        <v>27</v>
      </c>
      <c r="E33" s="136"/>
      <c r="F33" s="36">
        <v>173</v>
      </c>
    </row>
    <row r="34" spans="1:10" x14ac:dyDescent="0.3">
      <c r="A34" s="137"/>
      <c r="B34" s="140"/>
      <c r="C34" s="140"/>
      <c r="D34" s="136" t="s">
        <v>28</v>
      </c>
      <c r="E34" s="136"/>
      <c r="F34" s="36">
        <v>5</v>
      </c>
    </row>
    <row r="35" spans="1:10" x14ac:dyDescent="0.3">
      <c r="A35" s="137"/>
      <c r="B35" s="140"/>
      <c r="C35" s="140"/>
      <c r="D35" s="136" t="s">
        <v>29</v>
      </c>
      <c r="E35" s="136"/>
      <c r="F35" s="36">
        <v>6</v>
      </c>
    </row>
    <row r="36" spans="1:10" x14ac:dyDescent="0.3">
      <c r="A36" s="137"/>
      <c r="B36" s="140"/>
      <c r="C36" s="140"/>
      <c r="D36" s="136" t="s">
        <v>30</v>
      </c>
      <c r="E36" s="136"/>
      <c r="F36" s="36">
        <v>130</v>
      </c>
    </row>
    <row r="37" spans="1:10" x14ac:dyDescent="0.3">
      <c r="A37" s="137"/>
      <c r="B37" s="140"/>
      <c r="C37" s="140"/>
      <c r="D37" s="136" t="s">
        <v>31</v>
      </c>
      <c r="E37" s="136"/>
      <c r="F37" s="36">
        <v>8</v>
      </c>
    </row>
    <row r="38" spans="1:10" x14ac:dyDescent="0.3">
      <c r="A38" s="137"/>
      <c r="B38" s="140"/>
      <c r="C38" s="140"/>
      <c r="D38" s="136" t="s">
        <v>32</v>
      </c>
      <c r="E38" s="136"/>
      <c r="F38" s="36">
        <v>25</v>
      </c>
    </row>
    <row r="39" spans="1:10" ht="18" customHeight="1" x14ac:dyDescent="0.3">
      <c r="A39" s="137" t="s">
        <v>34</v>
      </c>
      <c r="B39" s="142" t="s">
        <v>134</v>
      </c>
      <c r="C39" s="160" t="s">
        <v>36</v>
      </c>
      <c r="D39" s="160"/>
      <c r="E39" s="160"/>
      <c r="F39" s="10">
        <f>SUM(F40:F48)</f>
        <v>347</v>
      </c>
    </row>
    <row r="40" spans="1:10" ht="18.75" customHeight="1" x14ac:dyDescent="0.3">
      <c r="A40" s="137"/>
      <c r="B40" s="142"/>
      <c r="C40" s="161" t="s">
        <v>54</v>
      </c>
      <c r="D40" s="62" t="s">
        <v>96</v>
      </c>
      <c r="E40" s="63"/>
      <c r="F40" s="36">
        <v>3</v>
      </c>
    </row>
    <row r="41" spans="1:10" ht="18.75" customHeight="1" x14ac:dyDescent="0.3">
      <c r="A41" s="137"/>
      <c r="B41" s="142"/>
      <c r="C41" s="162"/>
      <c r="D41" s="149" t="s">
        <v>97</v>
      </c>
      <c r="E41" s="149"/>
      <c r="F41" s="36">
        <v>19</v>
      </c>
    </row>
    <row r="42" spans="1:10" ht="18.75" customHeight="1" x14ac:dyDescent="0.3">
      <c r="A42" s="137"/>
      <c r="B42" s="142"/>
      <c r="C42" s="162"/>
      <c r="D42" s="149" t="s">
        <v>98</v>
      </c>
      <c r="E42" s="149"/>
      <c r="F42" s="36">
        <v>0</v>
      </c>
    </row>
    <row r="43" spans="1:10" ht="18.75" customHeight="1" x14ac:dyDescent="0.3">
      <c r="A43" s="137"/>
      <c r="B43" s="142"/>
      <c r="C43" s="162"/>
      <c r="D43" s="149" t="s">
        <v>99</v>
      </c>
      <c r="E43" s="149"/>
      <c r="F43" s="36">
        <v>7</v>
      </c>
    </row>
    <row r="44" spans="1:10" ht="18.75" customHeight="1" x14ac:dyDescent="0.3">
      <c r="A44" s="137"/>
      <c r="B44" s="142"/>
      <c r="C44" s="162"/>
      <c r="D44" s="164" t="s">
        <v>100</v>
      </c>
      <c r="E44" s="165"/>
      <c r="F44" s="36">
        <v>7</v>
      </c>
    </row>
    <row r="45" spans="1:10" ht="18.75" customHeight="1" x14ac:dyDescent="0.3">
      <c r="A45" s="137"/>
      <c r="B45" s="142"/>
      <c r="C45" s="163"/>
      <c r="D45" s="164" t="s">
        <v>60</v>
      </c>
      <c r="E45" s="165"/>
      <c r="F45" s="36">
        <v>0</v>
      </c>
      <c r="J45" t="s">
        <v>0</v>
      </c>
    </row>
    <row r="46" spans="1:10" ht="18.75" customHeight="1" x14ac:dyDescent="0.3">
      <c r="A46" s="137"/>
      <c r="B46" s="142"/>
      <c r="C46" s="166" t="s">
        <v>35</v>
      </c>
      <c r="D46" s="149" t="s">
        <v>99</v>
      </c>
      <c r="E46" s="149"/>
      <c r="F46" s="36">
        <v>250</v>
      </c>
    </row>
    <row r="47" spans="1:10" ht="18.75" customHeight="1" x14ac:dyDescent="0.3">
      <c r="A47" s="137"/>
      <c r="B47" s="142"/>
      <c r="C47" s="166"/>
      <c r="D47" s="150" t="s">
        <v>100</v>
      </c>
      <c r="E47" s="150"/>
      <c r="F47" s="36">
        <v>31</v>
      </c>
    </row>
    <row r="48" spans="1:10" ht="18.75" customHeight="1" x14ac:dyDescent="0.3">
      <c r="A48" s="137"/>
      <c r="B48" s="142"/>
      <c r="C48" s="166"/>
      <c r="D48" s="149" t="s">
        <v>60</v>
      </c>
      <c r="E48" s="149"/>
      <c r="F48" s="36">
        <v>30</v>
      </c>
    </row>
    <row r="49" spans="1:9" s="3" customFormat="1" ht="18" customHeight="1" x14ac:dyDescent="0.3">
      <c r="A49" s="131" t="s">
        <v>41</v>
      </c>
      <c r="B49" s="152" t="s">
        <v>102</v>
      </c>
      <c r="C49" s="153"/>
      <c r="D49" s="156" t="s">
        <v>45</v>
      </c>
      <c r="E49" s="157"/>
      <c r="F49" s="37">
        <v>1</v>
      </c>
    </row>
    <row r="50" spans="1:9" s="3" customFormat="1" ht="18" customHeight="1" x14ac:dyDescent="0.3">
      <c r="A50" s="151"/>
      <c r="B50" s="154"/>
      <c r="C50" s="155"/>
      <c r="D50" s="158" t="s">
        <v>46</v>
      </c>
      <c r="E50" s="159"/>
      <c r="F50" s="37">
        <v>3</v>
      </c>
    </row>
    <row r="51" spans="1:9" s="3" customFormat="1" ht="18" customHeight="1" x14ac:dyDescent="0.3">
      <c r="A51" s="130" t="s">
        <v>149</v>
      </c>
      <c r="B51" s="126" t="s">
        <v>150</v>
      </c>
      <c r="C51" s="127"/>
      <c r="D51" s="132" t="s">
        <v>151</v>
      </c>
      <c r="E51" s="132"/>
      <c r="F51" s="37">
        <v>87</v>
      </c>
    </row>
    <row r="52" spans="1:9" s="3" customFormat="1" ht="18" customHeight="1" x14ac:dyDescent="0.3">
      <c r="A52" s="130"/>
      <c r="B52" s="128"/>
      <c r="C52" s="129"/>
      <c r="D52" s="132" t="s">
        <v>152</v>
      </c>
      <c r="E52" s="132"/>
      <c r="F52" s="37">
        <v>0</v>
      </c>
    </row>
    <row r="53" spans="1:9" s="3" customFormat="1" ht="18" customHeight="1" x14ac:dyDescent="0.3">
      <c r="A53" s="130"/>
      <c r="B53" s="128"/>
      <c r="C53" s="129"/>
      <c r="D53" s="132" t="s">
        <v>153</v>
      </c>
      <c r="E53" s="132"/>
      <c r="F53" s="37">
        <v>3</v>
      </c>
    </row>
    <row r="54" spans="1:9" s="3" customFormat="1" ht="18" customHeight="1" x14ac:dyDescent="0.3">
      <c r="A54" s="131"/>
      <c r="B54" s="128"/>
      <c r="C54" s="129"/>
      <c r="D54" s="132" t="s">
        <v>154</v>
      </c>
      <c r="E54" s="132"/>
      <c r="F54" s="37">
        <v>0</v>
      </c>
    </row>
    <row r="55" spans="1:9" ht="18.75" customHeight="1" x14ac:dyDescent="0.3">
      <c r="A55" s="68" t="s">
        <v>7</v>
      </c>
      <c r="B55" s="146" t="s">
        <v>107</v>
      </c>
      <c r="C55" s="146"/>
      <c r="D55" s="18"/>
      <c r="E55" s="67"/>
      <c r="F55" s="6">
        <f>F57+F59+F61+F63+F65+F67</f>
        <v>8451</v>
      </c>
    </row>
    <row r="56" spans="1:9" ht="18.75" customHeight="1" x14ac:dyDescent="0.3">
      <c r="A56" s="68"/>
      <c r="B56" s="146"/>
      <c r="C56" s="146"/>
      <c r="D56" s="147" t="s">
        <v>38</v>
      </c>
      <c r="E56" s="148"/>
      <c r="F56" s="6">
        <f>F58+F60+F62+F64+F66+F68</f>
        <v>6684</v>
      </c>
    </row>
    <row r="57" spans="1:9" x14ac:dyDescent="0.3">
      <c r="A57" s="137" t="s">
        <v>75</v>
      </c>
      <c r="B57" s="142" t="s">
        <v>108</v>
      </c>
      <c r="C57" s="140" t="s">
        <v>42</v>
      </c>
      <c r="D57" s="144" t="s">
        <v>37</v>
      </c>
      <c r="E57" s="144"/>
      <c r="F57" s="36">
        <v>0</v>
      </c>
    </row>
    <row r="58" spans="1:9" x14ac:dyDescent="0.3">
      <c r="A58" s="137"/>
      <c r="B58" s="142"/>
      <c r="C58" s="140"/>
      <c r="D58" s="145" t="s">
        <v>38</v>
      </c>
      <c r="E58" s="145"/>
      <c r="F58" s="36">
        <v>0</v>
      </c>
      <c r="I58" s="19"/>
    </row>
    <row r="59" spans="1:9" x14ac:dyDescent="0.3">
      <c r="A59" s="137"/>
      <c r="B59" s="142"/>
      <c r="C59" s="140"/>
      <c r="D59" s="144" t="s">
        <v>39</v>
      </c>
      <c r="E59" s="144"/>
      <c r="F59" s="36">
        <v>7721</v>
      </c>
    </row>
    <row r="60" spans="1:9" x14ac:dyDescent="0.3">
      <c r="A60" s="137"/>
      <c r="B60" s="142"/>
      <c r="C60" s="140"/>
      <c r="D60" s="145" t="s">
        <v>40</v>
      </c>
      <c r="E60" s="145"/>
      <c r="F60" s="36">
        <v>6123</v>
      </c>
    </row>
    <row r="61" spans="1:9" x14ac:dyDescent="0.3">
      <c r="A61" s="137"/>
      <c r="B61" s="142"/>
      <c r="C61" s="140" t="s">
        <v>43</v>
      </c>
      <c r="D61" s="144" t="s">
        <v>37</v>
      </c>
      <c r="E61" s="144"/>
      <c r="F61" s="36">
        <v>7</v>
      </c>
    </row>
    <row r="62" spans="1:9" x14ac:dyDescent="0.3">
      <c r="A62" s="137"/>
      <c r="B62" s="142"/>
      <c r="C62" s="140"/>
      <c r="D62" s="145" t="s">
        <v>38</v>
      </c>
      <c r="E62" s="145"/>
      <c r="F62" s="36">
        <v>1</v>
      </c>
    </row>
    <row r="63" spans="1:9" x14ac:dyDescent="0.3">
      <c r="A63" s="137"/>
      <c r="B63" s="142"/>
      <c r="C63" s="140"/>
      <c r="D63" s="144" t="s">
        <v>39</v>
      </c>
      <c r="E63" s="144"/>
      <c r="F63" s="36">
        <v>723</v>
      </c>
    </row>
    <row r="64" spans="1:9" x14ac:dyDescent="0.3">
      <c r="A64" s="137"/>
      <c r="B64" s="142"/>
      <c r="C64" s="140"/>
      <c r="D64" s="145" t="s">
        <v>40</v>
      </c>
      <c r="E64" s="145"/>
      <c r="F64" s="36">
        <v>560</v>
      </c>
    </row>
    <row r="65" spans="1:6" x14ac:dyDescent="0.3">
      <c r="A65" s="137"/>
      <c r="B65" s="142"/>
      <c r="C65" s="140" t="s">
        <v>44</v>
      </c>
      <c r="D65" s="144" t="s">
        <v>37</v>
      </c>
      <c r="E65" s="144"/>
      <c r="F65" s="36">
        <v>0</v>
      </c>
    </row>
    <row r="66" spans="1:6" x14ac:dyDescent="0.3">
      <c r="A66" s="137"/>
      <c r="B66" s="142"/>
      <c r="C66" s="140"/>
      <c r="D66" s="145" t="s">
        <v>38</v>
      </c>
      <c r="E66" s="145"/>
      <c r="F66" s="36">
        <v>0</v>
      </c>
    </row>
    <row r="67" spans="1:6" x14ac:dyDescent="0.3">
      <c r="A67" s="137"/>
      <c r="B67" s="142"/>
      <c r="C67" s="140"/>
      <c r="D67" s="144" t="s">
        <v>39</v>
      </c>
      <c r="E67" s="144"/>
      <c r="F67" s="36">
        <v>0</v>
      </c>
    </row>
    <row r="68" spans="1:6" x14ac:dyDescent="0.3">
      <c r="A68" s="137"/>
      <c r="B68" s="142"/>
      <c r="C68" s="140"/>
      <c r="D68" s="145" t="s">
        <v>40</v>
      </c>
      <c r="E68" s="145"/>
      <c r="F68" s="36">
        <v>0</v>
      </c>
    </row>
    <row r="69" spans="1:6" x14ac:dyDescent="0.3">
      <c r="A69" s="137" t="s">
        <v>105</v>
      </c>
      <c r="B69" s="142" t="s">
        <v>161</v>
      </c>
      <c r="C69" s="140" t="s">
        <v>42</v>
      </c>
      <c r="D69" s="144" t="s">
        <v>37</v>
      </c>
      <c r="E69" s="144"/>
      <c r="F69" s="36">
        <v>0</v>
      </c>
    </row>
    <row r="70" spans="1:6" x14ac:dyDescent="0.3">
      <c r="A70" s="137"/>
      <c r="B70" s="142"/>
      <c r="C70" s="140"/>
      <c r="D70" s="145" t="s">
        <v>38</v>
      </c>
      <c r="E70" s="145"/>
      <c r="F70" s="36">
        <v>0</v>
      </c>
    </row>
    <row r="71" spans="1:6" x14ac:dyDescent="0.3">
      <c r="A71" s="137"/>
      <c r="B71" s="142"/>
      <c r="C71" s="140"/>
      <c r="D71" s="144" t="s">
        <v>39</v>
      </c>
      <c r="E71" s="144"/>
      <c r="F71" s="36">
        <v>233</v>
      </c>
    </row>
    <row r="72" spans="1:6" x14ac:dyDescent="0.3">
      <c r="A72" s="137"/>
      <c r="B72" s="142"/>
      <c r="C72" s="140"/>
      <c r="D72" s="145" t="s">
        <v>40</v>
      </c>
      <c r="E72" s="145"/>
      <c r="F72" s="36">
        <v>225</v>
      </c>
    </row>
    <row r="73" spans="1:6" x14ac:dyDescent="0.3">
      <c r="A73" s="137"/>
      <c r="B73" s="142"/>
      <c r="C73" s="140" t="s">
        <v>43</v>
      </c>
      <c r="D73" s="144" t="s">
        <v>37</v>
      </c>
      <c r="E73" s="144"/>
      <c r="F73" s="36">
        <v>0</v>
      </c>
    </row>
    <row r="74" spans="1:6" x14ac:dyDescent="0.3">
      <c r="A74" s="137"/>
      <c r="B74" s="142"/>
      <c r="C74" s="140"/>
      <c r="D74" s="145" t="s">
        <v>38</v>
      </c>
      <c r="E74" s="145"/>
      <c r="F74" s="36">
        <v>0</v>
      </c>
    </row>
    <row r="75" spans="1:6" x14ac:dyDescent="0.3">
      <c r="A75" s="137"/>
      <c r="B75" s="142"/>
      <c r="C75" s="140"/>
      <c r="D75" s="144" t="s">
        <v>39</v>
      </c>
      <c r="E75" s="144"/>
      <c r="F75" s="36">
        <v>55</v>
      </c>
    </row>
    <row r="76" spans="1:6" x14ac:dyDescent="0.3">
      <c r="A76" s="137"/>
      <c r="B76" s="142"/>
      <c r="C76" s="140"/>
      <c r="D76" s="145" t="s">
        <v>40</v>
      </c>
      <c r="E76" s="145"/>
      <c r="F76" s="36">
        <v>55</v>
      </c>
    </row>
    <row r="77" spans="1:6" x14ac:dyDescent="0.3">
      <c r="A77" s="137"/>
      <c r="B77" s="142"/>
      <c r="C77" s="140" t="s">
        <v>44</v>
      </c>
      <c r="D77" s="144" t="s">
        <v>37</v>
      </c>
      <c r="E77" s="144"/>
      <c r="F77" s="36">
        <v>0</v>
      </c>
    </row>
    <row r="78" spans="1:6" x14ac:dyDescent="0.3">
      <c r="A78" s="137"/>
      <c r="B78" s="142"/>
      <c r="C78" s="140"/>
      <c r="D78" s="145" t="s">
        <v>38</v>
      </c>
      <c r="E78" s="145"/>
      <c r="F78" s="36">
        <v>0</v>
      </c>
    </row>
    <row r="79" spans="1:6" x14ac:dyDescent="0.3">
      <c r="A79" s="137"/>
      <c r="B79" s="142"/>
      <c r="C79" s="140"/>
      <c r="D79" s="144" t="s">
        <v>39</v>
      </c>
      <c r="E79" s="144"/>
      <c r="F79" s="36">
        <v>0</v>
      </c>
    </row>
    <row r="80" spans="1:6" x14ac:dyDescent="0.3">
      <c r="A80" s="137"/>
      <c r="B80" s="142"/>
      <c r="C80" s="140"/>
      <c r="D80" s="145" t="s">
        <v>40</v>
      </c>
      <c r="E80" s="145"/>
      <c r="F80" s="36">
        <v>0</v>
      </c>
    </row>
    <row r="81" spans="1:6" x14ac:dyDescent="0.3">
      <c r="A81" s="64" t="s">
        <v>13</v>
      </c>
      <c r="B81" s="141" t="s">
        <v>131</v>
      </c>
      <c r="C81" s="141"/>
      <c r="D81" s="141"/>
      <c r="E81" s="141"/>
      <c r="F81" s="54" t="s">
        <v>14</v>
      </c>
    </row>
    <row r="82" spans="1:6" x14ac:dyDescent="0.3">
      <c r="A82" s="61" t="s">
        <v>1</v>
      </c>
      <c r="B82" s="132" t="s">
        <v>103</v>
      </c>
      <c r="C82" s="132"/>
      <c r="D82" s="132"/>
      <c r="E82" s="132"/>
      <c r="F82" s="36">
        <v>13</v>
      </c>
    </row>
    <row r="83" spans="1:6" ht="15" customHeight="1" x14ac:dyDescent="0.3">
      <c r="A83" s="137" t="s">
        <v>4</v>
      </c>
      <c r="B83" s="142" t="s">
        <v>106</v>
      </c>
      <c r="C83" s="143" t="s">
        <v>12</v>
      </c>
      <c r="D83" s="143"/>
      <c r="E83" s="143"/>
      <c r="F83" s="6">
        <f>F84+F91+F95+F102+F106+F113+F117+F124</f>
        <v>10</v>
      </c>
    </row>
    <row r="84" spans="1:6" x14ac:dyDescent="0.3">
      <c r="A84" s="137"/>
      <c r="B84" s="142"/>
      <c r="C84" s="137" t="s">
        <v>147</v>
      </c>
      <c r="D84" s="137" t="s">
        <v>94</v>
      </c>
      <c r="E84" s="11" t="s">
        <v>54</v>
      </c>
      <c r="F84" s="12">
        <f>SUM(F85:F90)</f>
        <v>0</v>
      </c>
    </row>
    <row r="85" spans="1:6" x14ac:dyDescent="0.3">
      <c r="A85" s="137"/>
      <c r="B85" s="142"/>
      <c r="C85" s="137"/>
      <c r="D85" s="137"/>
      <c r="E85" s="52" t="s">
        <v>96</v>
      </c>
      <c r="F85" s="38">
        <v>0</v>
      </c>
    </row>
    <row r="86" spans="1:6" x14ac:dyDescent="0.3">
      <c r="A86" s="137"/>
      <c r="B86" s="142"/>
      <c r="C86" s="137"/>
      <c r="D86" s="137"/>
      <c r="E86" s="43" t="s">
        <v>97</v>
      </c>
      <c r="F86" s="44">
        <v>0</v>
      </c>
    </row>
    <row r="87" spans="1:6" x14ac:dyDescent="0.3">
      <c r="A87" s="137"/>
      <c r="B87" s="142"/>
      <c r="C87" s="137"/>
      <c r="D87" s="137"/>
      <c r="E87" s="43" t="s">
        <v>98</v>
      </c>
      <c r="F87" s="44">
        <v>0</v>
      </c>
    </row>
    <row r="88" spans="1:6" x14ac:dyDescent="0.3">
      <c r="A88" s="137"/>
      <c r="B88" s="142"/>
      <c r="C88" s="137"/>
      <c r="D88" s="137"/>
      <c r="E88" s="43" t="s">
        <v>99</v>
      </c>
      <c r="F88" s="44">
        <v>0</v>
      </c>
    </row>
    <row r="89" spans="1:6" x14ac:dyDescent="0.3">
      <c r="A89" s="137"/>
      <c r="B89" s="142"/>
      <c r="C89" s="137"/>
      <c r="D89" s="137"/>
      <c r="E89" s="43" t="s">
        <v>100</v>
      </c>
      <c r="F89" s="44">
        <v>0</v>
      </c>
    </row>
    <row r="90" spans="1:6" x14ac:dyDescent="0.3">
      <c r="A90" s="137"/>
      <c r="B90" s="142"/>
      <c r="C90" s="137"/>
      <c r="D90" s="137"/>
      <c r="E90" s="43" t="s">
        <v>60</v>
      </c>
      <c r="F90" s="44">
        <v>0</v>
      </c>
    </row>
    <row r="91" spans="1:6" x14ac:dyDescent="0.3">
      <c r="A91" s="137"/>
      <c r="B91" s="142"/>
      <c r="C91" s="137"/>
      <c r="D91" s="137"/>
      <c r="E91" s="15" t="s">
        <v>35</v>
      </c>
      <c r="F91" s="12">
        <f>SUM(F92:F94)</f>
        <v>9</v>
      </c>
    </row>
    <row r="92" spans="1:6" x14ac:dyDescent="0.3">
      <c r="A92" s="137"/>
      <c r="B92" s="142"/>
      <c r="C92" s="137"/>
      <c r="D92" s="137"/>
      <c r="E92" s="43" t="s">
        <v>99</v>
      </c>
      <c r="F92" s="45">
        <v>0</v>
      </c>
    </row>
    <row r="93" spans="1:6" x14ac:dyDescent="0.3">
      <c r="A93" s="137"/>
      <c r="B93" s="142"/>
      <c r="C93" s="137"/>
      <c r="D93" s="137"/>
      <c r="E93" s="46" t="s">
        <v>100</v>
      </c>
      <c r="F93" s="47">
        <v>9</v>
      </c>
    </row>
    <row r="94" spans="1:6" x14ac:dyDescent="0.3">
      <c r="A94" s="137"/>
      <c r="B94" s="142"/>
      <c r="C94" s="137"/>
      <c r="D94" s="137"/>
      <c r="E94" s="43" t="s">
        <v>60</v>
      </c>
      <c r="F94" s="45">
        <v>0</v>
      </c>
    </row>
    <row r="95" spans="1:6" x14ac:dyDescent="0.3">
      <c r="A95" s="137"/>
      <c r="B95" s="142"/>
      <c r="C95" s="137"/>
      <c r="D95" s="137" t="s">
        <v>95</v>
      </c>
      <c r="E95" s="15" t="s">
        <v>54</v>
      </c>
      <c r="F95" s="12">
        <f>SUM(F96:F101)</f>
        <v>0</v>
      </c>
    </row>
    <row r="96" spans="1:6" x14ac:dyDescent="0.3">
      <c r="A96" s="137"/>
      <c r="B96" s="142"/>
      <c r="C96" s="137"/>
      <c r="D96" s="137"/>
      <c r="E96" s="52" t="s">
        <v>96</v>
      </c>
      <c r="F96" s="39">
        <v>0</v>
      </c>
    </row>
    <row r="97" spans="1:6" x14ac:dyDescent="0.3">
      <c r="A97" s="137"/>
      <c r="B97" s="142"/>
      <c r="C97" s="137"/>
      <c r="D97" s="137"/>
      <c r="E97" s="43" t="s">
        <v>97</v>
      </c>
      <c r="F97" s="39">
        <v>0</v>
      </c>
    </row>
    <row r="98" spans="1:6" x14ac:dyDescent="0.3">
      <c r="A98" s="137"/>
      <c r="B98" s="142"/>
      <c r="C98" s="137"/>
      <c r="D98" s="137"/>
      <c r="E98" s="43" t="s">
        <v>98</v>
      </c>
      <c r="F98" s="39">
        <v>0</v>
      </c>
    </row>
    <row r="99" spans="1:6" x14ac:dyDescent="0.3">
      <c r="A99" s="137"/>
      <c r="B99" s="142"/>
      <c r="C99" s="137"/>
      <c r="D99" s="137"/>
      <c r="E99" s="43" t="s">
        <v>99</v>
      </c>
      <c r="F99" s="37">
        <v>0</v>
      </c>
    </row>
    <row r="100" spans="1:6" x14ac:dyDescent="0.3">
      <c r="A100" s="137"/>
      <c r="B100" s="142"/>
      <c r="C100" s="137"/>
      <c r="D100" s="137"/>
      <c r="E100" s="43" t="s">
        <v>100</v>
      </c>
      <c r="F100" s="37">
        <v>0</v>
      </c>
    </row>
    <row r="101" spans="1:6" x14ac:dyDescent="0.3">
      <c r="A101" s="137"/>
      <c r="B101" s="142"/>
      <c r="C101" s="137"/>
      <c r="D101" s="137"/>
      <c r="E101" s="43" t="s">
        <v>60</v>
      </c>
      <c r="F101" s="37">
        <v>0</v>
      </c>
    </row>
    <row r="102" spans="1:6" x14ac:dyDescent="0.3">
      <c r="A102" s="137"/>
      <c r="B102" s="142"/>
      <c r="C102" s="137"/>
      <c r="D102" s="137"/>
      <c r="E102" s="15" t="s">
        <v>35</v>
      </c>
      <c r="F102" s="12">
        <f>SUM(F103:F105)</f>
        <v>1</v>
      </c>
    </row>
    <row r="103" spans="1:6" x14ac:dyDescent="0.3">
      <c r="A103" s="137"/>
      <c r="B103" s="142"/>
      <c r="C103" s="137"/>
      <c r="D103" s="137"/>
      <c r="E103" s="43" t="s">
        <v>99</v>
      </c>
      <c r="F103" s="40">
        <v>0</v>
      </c>
    </row>
    <row r="104" spans="1:6" x14ac:dyDescent="0.3">
      <c r="A104" s="137"/>
      <c r="B104" s="142"/>
      <c r="C104" s="137"/>
      <c r="D104" s="137"/>
      <c r="E104" s="46" t="s">
        <v>100</v>
      </c>
      <c r="F104" s="41">
        <v>1</v>
      </c>
    </row>
    <row r="105" spans="1:6" x14ac:dyDescent="0.3">
      <c r="A105" s="137"/>
      <c r="B105" s="142"/>
      <c r="C105" s="137"/>
      <c r="D105" s="137"/>
      <c r="E105" s="43" t="s">
        <v>60</v>
      </c>
      <c r="F105" s="40">
        <v>0</v>
      </c>
    </row>
    <row r="106" spans="1:6" x14ac:dyDescent="0.3">
      <c r="A106" s="137"/>
      <c r="B106" s="142"/>
      <c r="C106" s="137" t="s">
        <v>61</v>
      </c>
      <c r="D106" s="137" t="s">
        <v>94</v>
      </c>
      <c r="E106" s="15" t="s">
        <v>54</v>
      </c>
      <c r="F106" s="12">
        <f>SUM(F107:F112)</f>
        <v>0</v>
      </c>
    </row>
    <row r="107" spans="1:6" x14ac:dyDescent="0.3">
      <c r="A107" s="137"/>
      <c r="B107" s="142"/>
      <c r="C107" s="137"/>
      <c r="D107" s="137"/>
      <c r="E107" s="52" t="s">
        <v>96</v>
      </c>
      <c r="F107" s="39">
        <v>0</v>
      </c>
    </row>
    <row r="108" spans="1:6" x14ac:dyDescent="0.3">
      <c r="A108" s="137"/>
      <c r="B108" s="142"/>
      <c r="C108" s="137"/>
      <c r="D108" s="137"/>
      <c r="E108" s="14" t="s">
        <v>97</v>
      </c>
      <c r="F108" s="39">
        <v>0</v>
      </c>
    </row>
    <row r="109" spans="1:6" x14ac:dyDescent="0.3">
      <c r="A109" s="137"/>
      <c r="B109" s="142"/>
      <c r="C109" s="137"/>
      <c r="D109" s="137"/>
      <c r="E109" s="14" t="s">
        <v>98</v>
      </c>
      <c r="F109" s="39">
        <v>0</v>
      </c>
    </row>
    <row r="110" spans="1:6" x14ac:dyDescent="0.3">
      <c r="A110" s="137"/>
      <c r="B110" s="142"/>
      <c r="C110" s="137"/>
      <c r="D110" s="137"/>
      <c r="E110" s="14" t="s">
        <v>99</v>
      </c>
      <c r="F110" s="37">
        <v>0</v>
      </c>
    </row>
    <row r="111" spans="1:6" x14ac:dyDescent="0.3">
      <c r="A111" s="137"/>
      <c r="B111" s="142"/>
      <c r="C111" s="137"/>
      <c r="D111" s="137"/>
      <c r="E111" s="14" t="s">
        <v>100</v>
      </c>
      <c r="F111" s="37">
        <v>0</v>
      </c>
    </row>
    <row r="112" spans="1:6" x14ac:dyDescent="0.3">
      <c r="A112" s="137"/>
      <c r="B112" s="142"/>
      <c r="C112" s="137"/>
      <c r="D112" s="137"/>
      <c r="E112" s="14" t="s">
        <v>60</v>
      </c>
      <c r="F112" s="37">
        <v>0</v>
      </c>
    </row>
    <row r="113" spans="1:6" x14ac:dyDescent="0.3">
      <c r="A113" s="137"/>
      <c r="B113" s="142"/>
      <c r="C113" s="137"/>
      <c r="D113" s="137"/>
      <c r="E113" s="15" t="s">
        <v>35</v>
      </c>
      <c r="F113" s="12">
        <f>SUM(F114:F116)</f>
        <v>0</v>
      </c>
    </row>
    <row r="114" spans="1:6" x14ac:dyDescent="0.3">
      <c r="A114" s="137"/>
      <c r="B114" s="142"/>
      <c r="C114" s="137"/>
      <c r="D114" s="137"/>
      <c r="E114" s="14" t="s">
        <v>99</v>
      </c>
      <c r="F114" s="40">
        <v>0</v>
      </c>
    </row>
    <row r="115" spans="1:6" x14ac:dyDescent="0.3">
      <c r="A115" s="137"/>
      <c r="B115" s="142"/>
      <c r="C115" s="137"/>
      <c r="D115" s="137"/>
      <c r="E115" s="16" t="s">
        <v>100</v>
      </c>
      <c r="F115" s="41">
        <v>0</v>
      </c>
    </row>
    <row r="116" spans="1:6" x14ac:dyDescent="0.3">
      <c r="A116" s="137"/>
      <c r="B116" s="142"/>
      <c r="C116" s="137"/>
      <c r="D116" s="137"/>
      <c r="E116" s="14" t="s">
        <v>60</v>
      </c>
      <c r="F116" s="40">
        <v>0</v>
      </c>
    </row>
    <row r="117" spans="1:6" x14ac:dyDescent="0.3">
      <c r="A117" s="137"/>
      <c r="B117" s="142"/>
      <c r="C117" s="137"/>
      <c r="D117" s="137" t="s">
        <v>95</v>
      </c>
      <c r="E117" s="15" t="s">
        <v>54</v>
      </c>
      <c r="F117" s="12">
        <f>SUM(F118:F123)</f>
        <v>0</v>
      </c>
    </row>
    <row r="118" spans="1:6" x14ac:dyDescent="0.3">
      <c r="A118" s="137"/>
      <c r="B118" s="142"/>
      <c r="C118" s="137"/>
      <c r="D118" s="137"/>
      <c r="E118" s="52" t="s">
        <v>96</v>
      </c>
      <c r="F118" s="39">
        <v>0</v>
      </c>
    </row>
    <row r="119" spans="1:6" x14ac:dyDescent="0.3">
      <c r="A119" s="137"/>
      <c r="B119" s="142"/>
      <c r="C119" s="137"/>
      <c r="D119" s="137"/>
      <c r="E119" s="14" t="s">
        <v>97</v>
      </c>
      <c r="F119" s="39">
        <v>0</v>
      </c>
    </row>
    <row r="120" spans="1:6" x14ac:dyDescent="0.3">
      <c r="A120" s="137"/>
      <c r="B120" s="142"/>
      <c r="C120" s="137"/>
      <c r="D120" s="137"/>
      <c r="E120" s="14" t="s">
        <v>98</v>
      </c>
      <c r="F120" s="39">
        <v>0</v>
      </c>
    </row>
    <row r="121" spans="1:6" x14ac:dyDescent="0.3">
      <c r="A121" s="137"/>
      <c r="B121" s="142"/>
      <c r="C121" s="137"/>
      <c r="D121" s="137"/>
      <c r="E121" s="14" t="s">
        <v>99</v>
      </c>
      <c r="F121" s="37">
        <v>0</v>
      </c>
    </row>
    <row r="122" spans="1:6" x14ac:dyDescent="0.3">
      <c r="A122" s="137"/>
      <c r="B122" s="142"/>
      <c r="C122" s="137"/>
      <c r="D122" s="137"/>
      <c r="E122" s="14" t="s">
        <v>100</v>
      </c>
      <c r="F122" s="37">
        <v>0</v>
      </c>
    </row>
    <row r="123" spans="1:6" x14ac:dyDescent="0.3">
      <c r="A123" s="137"/>
      <c r="B123" s="142"/>
      <c r="C123" s="137"/>
      <c r="D123" s="137"/>
      <c r="E123" s="14" t="s">
        <v>60</v>
      </c>
      <c r="F123" s="37">
        <v>0</v>
      </c>
    </row>
    <row r="124" spans="1:6" x14ac:dyDescent="0.3">
      <c r="A124" s="137"/>
      <c r="B124" s="142"/>
      <c r="C124" s="137"/>
      <c r="D124" s="137"/>
      <c r="E124" s="15" t="s">
        <v>35</v>
      </c>
      <c r="F124" s="12">
        <f>SUM(F125:F127)</f>
        <v>0</v>
      </c>
    </row>
    <row r="125" spans="1:6" x14ac:dyDescent="0.3">
      <c r="A125" s="137"/>
      <c r="B125" s="142"/>
      <c r="C125" s="137"/>
      <c r="D125" s="137"/>
      <c r="E125" s="14" t="s">
        <v>99</v>
      </c>
      <c r="F125" s="40">
        <v>0</v>
      </c>
    </row>
    <row r="126" spans="1:6" x14ac:dyDescent="0.3">
      <c r="A126" s="137"/>
      <c r="B126" s="142"/>
      <c r="C126" s="137"/>
      <c r="D126" s="137"/>
      <c r="E126" s="16" t="s">
        <v>100</v>
      </c>
      <c r="F126" s="41">
        <v>0</v>
      </c>
    </row>
    <row r="127" spans="1:6" x14ac:dyDescent="0.3">
      <c r="A127" s="137"/>
      <c r="B127" s="142"/>
      <c r="C127" s="137"/>
      <c r="D127" s="137"/>
      <c r="E127" s="14" t="s">
        <v>60</v>
      </c>
      <c r="F127" s="40">
        <v>0</v>
      </c>
    </row>
    <row r="128" spans="1:6" ht="16.5" customHeight="1" x14ac:dyDescent="0.3">
      <c r="A128" s="137" t="s">
        <v>3</v>
      </c>
      <c r="B128" s="140" t="s">
        <v>135</v>
      </c>
      <c r="C128" s="53" t="s">
        <v>36</v>
      </c>
      <c r="D128" s="53"/>
      <c r="E128" s="53"/>
      <c r="F128" s="42">
        <f>SUM(F129:F144)</f>
        <v>10</v>
      </c>
    </row>
    <row r="129" spans="1:6" x14ac:dyDescent="0.3">
      <c r="A129" s="137"/>
      <c r="B129" s="140"/>
      <c r="C129" s="140" t="s">
        <v>52</v>
      </c>
      <c r="D129" s="136" t="s">
        <v>33</v>
      </c>
      <c r="E129" s="51" t="s">
        <v>10</v>
      </c>
      <c r="F129" s="36">
        <v>0</v>
      </c>
    </row>
    <row r="130" spans="1:6" x14ac:dyDescent="0.3">
      <c r="A130" s="137"/>
      <c r="B130" s="140"/>
      <c r="C130" s="140"/>
      <c r="D130" s="136"/>
      <c r="E130" s="51" t="s">
        <v>11</v>
      </c>
      <c r="F130" s="36">
        <v>0</v>
      </c>
    </row>
    <row r="131" spans="1:6" x14ac:dyDescent="0.3">
      <c r="A131" s="137"/>
      <c r="B131" s="140"/>
      <c r="C131" s="140"/>
      <c r="D131" s="136" t="s">
        <v>47</v>
      </c>
      <c r="E131" s="51" t="s">
        <v>10</v>
      </c>
      <c r="F131" s="36">
        <v>2</v>
      </c>
    </row>
    <row r="132" spans="1:6" x14ac:dyDescent="0.3">
      <c r="A132" s="137"/>
      <c r="B132" s="140"/>
      <c r="C132" s="140"/>
      <c r="D132" s="136"/>
      <c r="E132" s="51" t="s">
        <v>11</v>
      </c>
      <c r="F132" s="36">
        <v>0</v>
      </c>
    </row>
    <row r="133" spans="1:6" x14ac:dyDescent="0.3">
      <c r="A133" s="137"/>
      <c r="B133" s="140"/>
      <c r="C133" s="140"/>
      <c r="D133" s="136" t="s">
        <v>48</v>
      </c>
      <c r="E133" s="51" t="s">
        <v>10</v>
      </c>
      <c r="F133" s="36">
        <v>5</v>
      </c>
    </row>
    <row r="134" spans="1:6" x14ac:dyDescent="0.3">
      <c r="A134" s="137"/>
      <c r="B134" s="140"/>
      <c r="C134" s="140"/>
      <c r="D134" s="136"/>
      <c r="E134" s="51" t="s">
        <v>11</v>
      </c>
      <c r="F134" s="36">
        <v>0</v>
      </c>
    </row>
    <row r="135" spans="1:6" x14ac:dyDescent="0.3">
      <c r="A135" s="137"/>
      <c r="B135" s="140"/>
      <c r="C135" s="140"/>
      <c r="D135" s="136" t="s">
        <v>2</v>
      </c>
      <c r="E135" s="51" t="s">
        <v>10</v>
      </c>
      <c r="F135" s="36">
        <v>1</v>
      </c>
    </row>
    <row r="136" spans="1:6" x14ac:dyDescent="0.3">
      <c r="A136" s="137"/>
      <c r="B136" s="140"/>
      <c r="C136" s="140"/>
      <c r="D136" s="136"/>
      <c r="E136" s="51" t="s">
        <v>11</v>
      </c>
      <c r="F136" s="36">
        <v>1</v>
      </c>
    </row>
    <row r="137" spans="1:6" x14ac:dyDescent="0.3">
      <c r="A137" s="137"/>
      <c r="B137" s="140"/>
      <c r="C137" s="140" t="s">
        <v>53</v>
      </c>
      <c r="D137" s="136" t="s">
        <v>33</v>
      </c>
      <c r="E137" s="51" t="s">
        <v>10</v>
      </c>
      <c r="F137" s="36">
        <v>1</v>
      </c>
    </row>
    <row r="138" spans="1:6" x14ac:dyDescent="0.3">
      <c r="A138" s="137"/>
      <c r="B138" s="140"/>
      <c r="C138" s="140"/>
      <c r="D138" s="136"/>
      <c r="E138" s="51" t="s">
        <v>11</v>
      </c>
      <c r="F138" s="36">
        <v>0</v>
      </c>
    </row>
    <row r="139" spans="1:6" x14ac:dyDescent="0.3">
      <c r="A139" s="137"/>
      <c r="B139" s="140"/>
      <c r="C139" s="140"/>
      <c r="D139" s="136" t="s">
        <v>47</v>
      </c>
      <c r="E139" s="51" t="s">
        <v>10</v>
      </c>
      <c r="F139" s="36">
        <v>0</v>
      </c>
    </row>
    <row r="140" spans="1:6" x14ac:dyDescent="0.3">
      <c r="A140" s="137"/>
      <c r="B140" s="140"/>
      <c r="C140" s="140"/>
      <c r="D140" s="136"/>
      <c r="E140" s="51" t="s">
        <v>11</v>
      </c>
      <c r="F140" s="36">
        <v>0</v>
      </c>
    </row>
    <row r="141" spans="1:6" x14ac:dyDescent="0.3">
      <c r="A141" s="137"/>
      <c r="B141" s="140"/>
      <c r="C141" s="140"/>
      <c r="D141" s="136" t="s">
        <v>48</v>
      </c>
      <c r="E141" s="51" t="s">
        <v>10</v>
      </c>
      <c r="F141" s="36">
        <v>0</v>
      </c>
    </row>
    <row r="142" spans="1:6" x14ac:dyDescent="0.3">
      <c r="A142" s="137"/>
      <c r="B142" s="140"/>
      <c r="C142" s="140"/>
      <c r="D142" s="136"/>
      <c r="E142" s="51" t="s">
        <v>11</v>
      </c>
      <c r="F142" s="36">
        <v>0</v>
      </c>
    </row>
    <row r="143" spans="1:6" x14ac:dyDescent="0.3">
      <c r="A143" s="137"/>
      <c r="B143" s="140"/>
      <c r="C143" s="140"/>
      <c r="D143" s="136" t="s">
        <v>51</v>
      </c>
      <c r="E143" s="51" t="s">
        <v>10</v>
      </c>
      <c r="F143" s="36">
        <v>0</v>
      </c>
    </row>
    <row r="144" spans="1:6" x14ac:dyDescent="0.3">
      <c r="A144" s="137"/>
      <c r="B144" s="140"/>
      <c r="C144" s="140"/>
      <c r="D144" s="136"/>
      <c r="E144" s="51" t="s">
        <v>11</v>
      </c>
      <c r="F144" s="36">
        <v>0</v>
      </c>
    </row>
    <row r="145" spans="1:6" x14ac:dyDescent="0.3">
      <c r="A145" s="137" t="s">
        <v>8</v>
      </c>
      <c r="B145" s="138" t="s">
        <v>148</v>
      </c>
      <c r="C145" s="138"/>
      <c r="D145" s="136" t="s">
        <v>49</v>
      </c>
      <c r="E145" s="13" t="s">
        <v>54</v>
      </c>
      <c r="F145" s="36">
        <v>0</v>
      </c>
    </row>
    <row r="146" spans="1:6" x14ac:dyDescent="0.3">
      <c r="A146" s="137"/>
      <c r="B146" s="138"/>
      <c r="C146" s="138"/>
      <c r="D146" s="136"/>
      <c r="E146" s="13" t="s">
        <v>35</v>
      </c>
      <c r="F146" s="36">
        <v>0</v>
      </c>
    </row>
    <row r="147" spans="1:6" x14ac:dyDescent="0.3">
      <c r="A147" s="137"/>
      <c r="B147" s="138"/>
      <c r="C147" s="138"/>
      <c r="D147" s="136" t="s">
        <v>50</v>
      </c>
      <c r="E147" s="13" t="s">
        <v>54</v>
      </c>
      <c r="F147" s="36">
        <v>0</v>
      </c>
    </row>
    <row r="148" spans="1:6" x14ac:dyDescent="0.3">
      <c r="A148" s="137"/>
      <c r="B148" s="138"/>
      <c r="C148" s="138"/>
      <c r="D148" s="136"/>
      <c r="E148" s="13" t="s">
        <v>35</v>
      </c>
      <c r="F148" s="36">
        <v>0</v>
      </c>
    </row>
    <row r="150" spans="1:6" x14ac:dyDescent="0.3">
      <c r="A150" s="139" t="s">
        <v>104</v>
      </c>
      <c r="B150" s="139"/>
      <c r="C150" s="139"/>
      <c r="D150" s="139"/>
      <c r="E150" s="139"/>
      <c r="F150" s="139"/>
    </row>
    <row r="151" spans="1:6" ht="12" customHeight="1" x14ac:dyDescent="0.3">
      <c r="B151" s="135"/>
      <c r="C151" s="135"/>
      <c r="D151" s="135"/>
    </row>
    <row r="152" spans="1:6" ht="19.5" customHeight="1" x14ac:dyDescent="0.3">
      <c r="B152" s="133" t="s">
        <v>109</v>
      </c>
      <c r="C152" s="133"/>
      <c r="D152" s="133"/>
      <c r="E152" s="133"/>
      <c r="F152" s="133"/>
    </row>
    <row r="153" spans="1:6" ht="63" customHeight="1" x14ac:dyDescent="0.3">
      <c r="B153" s="134" t="s">
        <v>111</v>
      </c>
      <c r="C153" s="134"/>
      <c r="D153" s="134"/>
      <c r="E153" s="134"/>
      <c r="F153" s="134"/>
    </row>
  </sheetData>
  <sheetProtection algorithmName="SHA-512" hashValue="T5TAqYGnnu1YD3IqGA2GPZo0ZldODLoFqnYRS29LflLu6P/Zq3RcZzy6cmpPzaXEWpdR++uY8OdcnPiqRR1LyQ==" saltValue="9CpwqScvq3spoMXuGGdE3Q==" spinCount="100000" sheet="1" objects="1" scenarios="1" selectLockedCells="1"/>
  <mergeCells count="144">
    <mergeCell ref="A1:E1"/>
    <mergeCell ref="A2:E2"/>
    <mergeCell ref="A3:E3"/>
    <mergeCell ref="A4:E4"/>
    <mergeCell ref="A5:E5"/>
    <mergeCell ref="B6:E6"/>
    <mergeCell ref="B7:E7"/>
    <mergeCell ref="A8:A11"/>
    <mergeCell ref="B8:B11"/>
    <mergeCell ref="C8:C9"/>
    <mergeCell ref="D8:E8"/>
    <mergeCell ref="D9:E9"/>
    <mergeCell ref="C10:C11"/>
    <mergeCell ref="D10:E10"/>
    <mergeCell ref="D11:E11"/>
    <mergeCell ref="A18:A21"/>
    <mergeCell ref="B18:C21"/>
    <mergeCell ref="D18:E18"/>
    <mergeCell ref="D19:E19"/>
    <mergeCell ref="D20:E20"/>
    <mergeCell ref="D21:E21"/>
    <mergeCell ref="B12:E12"/>
    <mergeCell ref="B13:E13"/>
    <mergeCell ref="A14:A17"/>
    <mergeCell ref="B14:C17"/>
    <mergeCell ref="D14:E14"/>
    <mergeCell ref="D15:E15"/>
    <mergeCell ref="D16:E16"/>
    <mergeCell ref="D17:E17"/>
    <mergeCell ref="C28:C29"/>
    <mergeCell ref="D28:E28"/>
    <mergeCell ref="D29:E29"/>
    <mergeCell ref="C30:C31"/>
    <mergeCell ref="D30:E30"/>
    <mergeCell ref="D31:E31"/>
    <mergeCell ref="B22:E22"/>
    <mergeCell ref="A23:A31"/>
    <mergeCell ref="B23:B31"/>
    <mergeCell ref="C23:E23"/>
    <mergeCell ref="C24:C25"/>
    <mergeCell ref="D24:E24"/>
    <mergeCell ref="D25:E25"/>
    <mergeCell ref="C26:C27"/>
    <mergeCell ref="D26:E26"/>
    <mergeCell ref="D27:E27"/>
    <mergeCell ref="A32:A38"/>
    <mergeCell ref="B32:C38"/>
    <mergeCell ref="D32:E32"/>
    <mergeCell ref="D33:E33"/>
    <mergeCell ref="D34:E34"/>
    <mergeCell ref="D35:E35"/>
    <mergeCell ref="D36:E36"/>
    <mergeCell ref="D37:E37"/>
    <mergeCell ref="D38:E38"/>
    <mergeCell ref="D46:E46"/>
    <mergeCell ref="D47:E47"/>
    <mergeCell ref="D48:E48"/>
    <mergeCell ref="A49:A50"/>
    <mergeCell ref="B49:C50"/>
    <mergeCell ref="D49:E49"/>
    <mergeCell ref="D50:E50"/>
    <mergeCell ref="A39:A48"/>
    <mergeCell ref="B39:B48"/>
    <mergeCell ref="C39:E39"/>
    <mergeCell ref="C40:C45"/>
    <mergeCell ref="D41:E41"/>
    <mergeCell ref="D42:E42"/>
    <mergeCell ref="D43:E43"/>
    <mergeCell ref="D44:E44"/>
    <mergeCell ref="D45:E45"/>
    <mergeCell ref="C46:C48"/>
    <mergeCell ref="B55:C56"/>
    <mergeCell ref="D56:E56"/>
    <mergeCell ref="A57:A68"/>
    <mergeCell ref="B57:B68"/>
    <mergeCell ref="C57:C60"/>
    <mergeCell ref="D57:E57"/>
    <mergeCell ref="D58:E58"/>
    <mergeCell ref="D59:E59"/>
    <mergeCell ref="D60:E60"/>
    <mergeCell ref="C61:C64"/>
    <mergeCell ref="D61:E61"/>
    <mergeCell ref="D62:E62"/>
    <mergeCell ref="D63:E63"/>
    <mergeCell ref="D64:E64"/>
    <mergeCell ref="C65:C68"/>
    <mergeCell ref="D65:E65"/>
    <mergeCell ref="D66:E66"/>
    <mergeCell ref="D67:E67"/>
    <mergeCell ref="D68:E68"/>
    <mergeCell ref="D75:E75"/>
    <mergeCell ref="D76:E76"/>
    <mergeCell ref="C77:C80"/>
    <mergeCell ref="D77:E77"/>
    <mergeCell ref="D78:E78"/>
    <mergeCell ref="D79:E79"/>
    <mergeCell ref="D80:E80"/>
    <mergeCell ref="A69:A80"/>
    <mergeCell ref="B69:B80"/>
    <mergeCell ref="C69:C72"/>
    <mergeCell ref="D69:E69"/>
    <mergeCell ref="D70:E70"/>
    <mergeCell ref="D71:E71"/>
    <mergeCell ref="D72:E72"/>
    <mergeCell ref="C73:C76"/>
    <mergeCell ref="D73:E73"/>
    <mergeCell ref="D74:E74"/>
    <mergeCell ref="C137:C144"/>
    <mergeCell ref="D137:D138"/>
    <mergeCell ref="B81:E81"/>
    <mergeCell ref="B82:E82"/>
    <mergeCell ref="A83:A127"/>
    <mergeCell ref="B83:B127"/>
    <mergeCell ref="C83:E83"/>
    <mergeCell ref="C84:C105"/>
    <mergeCell ref="D84:D94"/>
    <mergeCell ref="D95:D105"/>
    <mergeCell ref="C106:C127"/>
    <mergeCell ref="D106:D116"/>
    <mergeCell ref="D117:D127"/>
    <mergeCell ref="B51:C54"/>
    <mergeCell ref="A51:A54"/>
    <mergeCell ref="D51:E51"/>
    <mergeCell ref="D52:E52"/>
    <mergeCell ref="D53:E53"/>
    <mergeCell ref="D54:E54"/>
    <mergeCell ref="B152:F152"/>
    <mergeCell ref="B153:F153"/>
    <mergeCell ref="B151:D151"/>
    <mergeCell ref="D139:D140"/>
    <mergeCell ref="D141:D142"/>
    <mergeCell ref="D143:D144"/>
    <mergeCell ref="A145:A148"/>
    <mergeCell ref="B145:C148"/>
    <mergeCell ref="D145:D146"/>
    <mergeCell ref="D147:D148"/>
    <mergeCell ref="A150:F150"/>
    <mergeCell ref="A128:A144"/>
    <mergeCell ref="B128:B144"/>
    <mergeCell ref="C129:C136"/>
    <mergeCell ref="D129:D130"/>
    <mergeCell ref="D131:D132"/>
    <mergeCell ref="D133:D134"/>
    <mergeCell ref="D135:D136"/>
  </mergeCells>
  <conditionalFormatting sqref="F39 F32 F23">
    <cfRule type="cellIs" dxfId="1" priority="2" operator="notEqual">
      <formula>$F$13</formula>
    </cfRule>
  </conditionalFormatting>
  <conditionalFormatting sqref="F128">
    <cfRule type="cellIs" dxfId="0" priority="1" operator="notEqual">
      <formula>$F$83</formula>
    </cfRule>
  </conditionalFormatting>
  <pageMargins left="0.7" right="0.7" top="0.75" bottom="0.75" header="0.3" footer="0.3"/>
  <pageSetup paperSize="9" scale="58" orientation="portrait" r:id="rId1"/>
  <rowBreaks count="1" manualBreakCount="1">
    <brk id="80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zaposlenici</vt:lpstr>
      <vt:lpstr>smještaj i boravak</vt:lpstr>
      <vt:lpstr>'smještaj i boravak'!Podrucje_ispisa</vt:lpstr>
      <vt:lpstr>zaposlenici!Podrucje_ispisa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Lovrekovic</dc:creator>
  <cp:lastModifiedBy>Tajnica</cp:lastModifiedBy>
  <cp:lastPrinted>2022-03-14T13:09:00Z</cp:lastPrinted>
  <dcterms:created xsi:type="dcterms:W3CDTF">2014-01-27T11:47:25Z</dcterms:created>
  <dcterms:modified xsi:type="dcterms:W3CDTF">2022-03-14T14:38:19Z</dcterms:modified>
</cp:coreProperties>
</file>