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ščak\Desktop\"/>
    </mc:Choice>
  </mc:AlternateContent>
  <xr:revisionPtr revIDLastSave="0" documentId="13_ncr:1_{CE80D14F-B23D-4A4C-A987-958140114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slenici" sheetId="9" r:id="rId1"/>
    <sheet name="smještaj i boravak" sheetId="12" r:id="rId2"/>
  </sheets>
  <definedNames>
    <definedName name="_xlnm.Print_Area" localSheetId="1">'smještaj i boravak'!$A$1:$F$174</definedName>
    <definedName name="_xlnm.Print_Area" localSheetId="0">zaposlenici!$A$1:$E$286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1" i="9" l="1"/>
  <c r="E138" i="9"/>
  <c r="E136" i="9"/>
  <c r="E45" i="9"/>
  <c r="E44" i="9"/>
  <c r="E27" i="9"/>
  <c r="E26" i="9"/>
  <c r="E25" i="9"/>
  <c r="E24" i="9"/>
  <c r="E22" i="9" s="1"/>
  <c r="E13" i="9"/>
  <c r="E12" i="9"/>
  <c r="E11" i="9"/>
  <c r="E10" i="9"/>
  <c r="F7" i="12"/>
  <c r="F13" i="12"/>
  <c r="F19" i="12"/>
  <c r="F28" i="12"/>
  <c r="F35" i="12"/>
  <c r="F52" i="12"/>
  <c r="F51" i="12"/>
  <c r="F80" i="12"/>
  <c r="F91" i="12"/>
  <c r="F87" i="12"/>
  <c r="F109" i="12"/>
  <c r="F102" i="12"/>
  <c r="F120" i="12"/>
  <c r="F124" i="12"/>
  <c r="E150" i="12"/>
  <c r="E151" i="12"/>
  <c r="E158" i="12"/>
  <c r="E155" i="12"/>
  <c r="E164" i="12"/>
  <c r="E9" i="9" l="1"/>
  <c r="E23" i="9"/>
  <c r="E8" i="9"/>
  <c r="F113" i="12"/>
  <c r="F98" i="12"/>
  <c r="F79" i="12" s="1"/>
  <c r="E185" i="9"/>
  <c r="E139" i="9"/>
  <c r="E140" i="9"/>
  <c r="E134" i="9" s="1"/>
  <c r="E142" i="9"/>
  <c r="E143" i="9"/>
  <c r="E39" i="9"/>
  <c r="E40" i="9"/>
  <c r="E41" i="9"/>
  <c r="E42" i="9"/>
  <c r="E43" i="9"/>
  <c r="E37" i="9" l="1"/>
  <c r="E38" i="9"/>
  <c r="E184" i="9" l="1"/>
  <c r="E272" i="9" s="1"/>
  <c r="E183" i="9"/>
  <c r="E271" i="9" s="1"/>
  <c r="E182" i="9"/>
  <c r="E270" i="9" s="1"/>
  <c r="E181" i="9"/>
  <c r="E269" i="9" s="1"/>
  <c r="E180" i="9"/>
  <c r="E179" i="9"/>
  <c r="E178" i="9"/>
  <c r="E273" i="9"/>
  <c r="E137" i="9"/>
  <c r="E135" i="9" s="1"/>
  <c r="E177" i="9" l="1"/>
  <c r="E275" i="9" s="1"/>
  <c r="E176" i="9"/>
  <c r="E266" i="9"/>
  <c r="E267" i="9"/>
  <c r="E268" i="9"/>
  <c r="E36" i="9"/>
  <c r="E274" i="9" l="1"/>
</calcChain>
</file>

<file path=xl/sharedStrings.xml><?xml version="1.0" encoding="utf-8"?>
<sst xmlns="http://schemas.openxmlformats.org/spreadsheetml/2006/main" count="730" uniqueCount="195">
  <si>
    <t xml:space="preserve"> </t>
  </si>
  <si>
    <t>1.</t>
  </si>
  <si>
    <t>85 i više godina</t>
  </si>
  <si>
    <t>3.</t>
  </si>
  <si>
    <t>2.</t>
  </si>
  <si>
    <t>I</t>
  </si>
  <si>
    <t>II</t>
  </si>
  <si>
    <t>III</t>
  </si>
  <si>
    <t>4.</t>
  </si>
  <si>
    <t>spol</t>
  </si>
  <si>
    <t>žene</t>
  </si>
  <si>
    <t>muškarci</t>
  </si>
  <si>
    <t xml:space="preserve">UKUPNO </t>
  </si>
  <si>
    <t>r.broj</t>
  </si>
  <si>
    <t>broj</t>
  </si>
  <si>
    <t>u stambenom dijelu</t>
  </si>
  <si>
    <t>u jedinici za pojačanu njegu</t>
  </si>
  <si>
    <t xml:space="preserve"> I stupanj </t>
  </si>
  <si>
    <t xml:space="preserve"> II stupanj </t>
  </si>
  <si>
    <t xml:space="preserve"> III stupanj </t>
  </si>
  <si>
    <t xml:space="preserve"> IV stupanj </t>
  </si>
  <si>
    <t xml:space="preserve">6. </t>
  </si>
  <si>
    <t xml:space="preserve">3. </t>
  </si>
  <si>
    <t xml:space="preserve">5. </t>
  </si>
  <si>
    <t>65- 74 godine</t>
  </si>
  <si>
    <t>75- 84 godine</t>
  </si>
  <si>
    <t>bolest i nemoć</t>
  </si>
  <si>
    <t>invalidnost</t>
  </si>
  <si>
    <t>poremećeni odnosi u obitelji</t>
  </si>
  <si>
    <t>osamljenost</t>
  </si>
  <si>
    <t>neprimjereni uvjeti stanovanja</t>
  </si>
  <si>
    <t>drugo</t>
  </si>
  <si>
    <t>mlađi od 65 godina</t>
  </si>
  <si>
    <t>8.</t>
  </si>
  <si>
    <t>ugovor</t>
  </si>
  <si>
    <t>UKUPNO</t>
  </si>
  <si>
    <t xml:space="preserve"> rješenjem CZSS</t>
  </si>
  <si>
    <t>- od toga trenutno zainteresirani</t>
  </si>
  <si>
    <t>ugovorom</t>
  </si>
  <si>
    <t>-od toga trenutno zainteresirani</t>
  </si>
  <si>
    <t>9.</t>
  </si>
  <si>
    <t>za stambeni dio</t>
  </si>
  <si>
    <t>za jedinicu za pojačanu njegu</t>
  </si>
  <si>
    <t>za organizirano stanovanje</t>
  </si>
  <si>
    <t>potpuno lišeni poslovne sposobnosti</t>
  </si>
  <si>
    <t>djelomično lišeni poslovne sposobnosti</t>
  </si>
  <si>
    <t>65-74 godine</t>
  </si>
  <si>
    <t>75-84 godine</t>
  </si>
  <si>
    <t>I stupnja</t>
  </si>
  <si>
    <t>II stupnja</t>
  </si>
  <si>
    <t>86 i više godina</t>
  </si>
  <si>
    <t>I stupanj usluge</t>
  </si>
  <si>
    <t>II stupanj usluge</t>
  </si>
  <si>
    <t>rješenje CZSS</t>
  </si>
  <si>
    <t>Naziv pružatelja usluge   (upisati u ćeliju F3)</t>
  </si>
  <si>
    <t>Naziv županije na čijem području je pružatelj usluge (upisati u ćeliju F4)</t>
  </si>
  <si>
    <t>R. br.</t>
  </si>
  <si>
    <t>Zaposlenici</t>
  </si>
  <si>
    <t>žena</t>
  </si>
  <si>
    <t>plaćaju drugi</t>
  </si>
  <si>
    <t>poludnevni</t>
  </si>
  <si>
    <t>neodređeno vrijeme</t>
  </si>
  <si>
    <t>radni odnos</t>
  </si>
  <si>
    <t>vježbenik</t>
  </si>
  <si>
    <t>socijalni radnik VSS</t>
  </si>
  <si>
    <t>socijalni radnik VŠS</t>
  </si>
  <si>
    <t>stručni suradnik, terapeut VSS</t>
  </si>
  <si>
    <t>stučni suradnik, terapeut VŠS</t>
  </si>
  <si>
    <t>5.</t>
  </si>
  <si>
    <t>6.</t>
  </si>
  <si>
    <t>medicinska sestra SSS</t>
  </si>
  <si>
    <t>7.</t>
  </si>
  <si>
    <t>fizioterapeut VŠS</t>
  </si>
  <si>
    <t>fizioterapeut SSS</t>
  </si>
  <si>
    <t>10.</t>
  </si>
  <si>
    <t>gerontodomaćica</t>
  </si>
  <si>
    <t>određeno vrijeme -zamjena za bolovanje,
rodiljni dopust i sl.</t>
  </si>
  <si>
    <t>određeno vrijeme – privremeno povećani opseg posla</t>
  </si>
  <si>
    <t>voditelj financijsko računovodstvenih poslova</t>
  </si>
  <si>
    <t>financijsko računovodstveni referent/financijski knjigovođa</t>
  </si>
  <si>
    <t xml:space="preserve">ekonom </t>
  </si>
  <si>
    <t xml:space="preserve"> vozač</t>
  </si>
  <si>
    <t xml:space="preserve"> skladištar</t>
  </si>
  <si>
    <t xml:space="preserve"> kućni majstor/kotlovničar</t>
  </si>
  <si>
    <t>kuhar</t>
  </si>
  <si>
    <t xml:space="preserve"> pomoćni radnik u kuhinji</t>
  </si>
  <si>
    <t>čistačica</t>
  </si>
  <si>
    <t xml:space="preserve"> portir</t>
  </si>
  <si>
    <t>Naziv pružatelja usluge   (upisati u ćeliju E3)</t>
  </si>
  <si>
    <t>I stupanj</t>
  </si>
  <si>
    <t>II stupanj</t>
  </si>
  <si>
    <t>plaća državi proračun</t>
  </si>
  <si>
    <t>plaćaju sami + državni proračun</t>
  </si>
  <si>
    <t>plaćaju drugi + državni proračun</t>
  </si>
  <si>
    <t>plaćaju sami</t>
  </si>
  <si>
    <t>plaćaju sami + drugi</t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</si>
  <si>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pod skrbništvom s obzirom na poslovnu sposobnost</t>
    </r>
  </si>
  <si>
    <r>
      <rPr>
        <b/>
        <sz val="11"/>
        <color rgb="FF7030A0"/>
        <rFont val="Times New Roman"/>
        <family val="1"/>
        <charset val="238"/>
      </rPr>
      <t>kapacitet</t>
    </r>
    <r>
      <rPr>
        <sz val="11"/>
        <color theme="1"/>
        <rFont val="Times New Roman"/>
        <family val="1"/>
        <charset val="238"/>
      </rPr>
      <t xml:space="preserve"> pružatelja usluge boravka</t>
    </r>
  </si>
  <si>
    <r>
      <t xml:space="preserve">Napomena: </t>
    </r>
    <r>
      <rPr>
        <sz val="11"/>
        <rFont val="Calibri"/>
        <family val="2"/>
        <charset val="238"/>
        <scheme val="minor"/>
      </rPr>
      <t xml:space="preserve">ukoliko se nakon što ste unijeli sve podatke u ćelijama s formulom (0) pojavi crveno osjenčanje napravili ste pogrešku koju je potrebno ispraviti. </t>
    </r>
  </si>
  <si>
    <t>11.</t>
  </si>
  <si>
    <r>
      <rPr>
        <b/>
        <sz val="11"/>
        <color rgb="FFFF0000"/>
        <rFont val="Times New Roman"/>
        <family val="1"/>
        <charset val="238"/>
      </rPr>
      <t>korisnici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usluge boravka s obzirom na trajanje, stupanj  i pravni temelj ostvarivanja usluge</t>
    </r>
  </si>
  <si>
    <r>
      <t xml:space="preserve">UKUPNO nerealizirani </t>
    </r>
    <r>
      <rPr>
        <sz val="11"/>
        <color rgb="FFC00000"/>
        <rFont val="Times New Roman"/>
        <family val="1"/>
        <charset val="238"/>
      </rPr>
      <t xml:space="preserve">zahtjevi </t>
    </r>
    <r>
      <rPr>
        <sz val="11"/>
        <rFont val="Times New Roman"/>
        <family val="1"/>
        <charset val="238"/>
      </rPr>
      <t>za</t>
    </r>
    <r>
      <rPr>
        <sz val="11"/>
        <color rgb="FFC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smještaj i organizirano stanovanje</t>
    </r>
  </si>
  <si>
    <r>
      <t xml:space="preserve">nerealizirani </t>
    </r>
    <r>
      <rPr>
        <b/>
        <sz val="11"/>
        <color theme="5"/>
        <rFont val="Times New Roman"/>
        <family val="1"/>
        <charset val="238"/>
      </rPr>
      <t>zahtjevi</t>
    </r>
    <r>
      <rPr>
        <sz val="11"/>
        <color theme="1"/>
        <rFont val="Times New Roman"/>
        <family val="1"/>
        <charset val="238"/>
      </rPr>
      <t xml:space="preserve"> za  smještaj i organizirano stanovanje prema pravnom temelju ostvarivanja usluge</t>
    </r>
  </si>
  <si>
    <r>
      <t>III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osobe kojima je potrebna pomoć kod zadovoljavanja svih životnih potreba</t>
    </r>
  </si>
  <si>
    <r>
      <t>IV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korisnici oboljeli od Alzheimerove demencije i drugih oblika demencija kod kojih je prisutan</t>
    </r>
    <r>
      <rPr>
        <b/>
        <u/>
        <sz val="11"/>
        <color theme="1"/>
        <rFont val="Calibri"/>
        <family val="2"/>
        <charset val="238"/>
        <scheme val="minor"/>
      </rPr>
      <t xml:space="preserve"> stalni psihomotorni nemir </t>
    </r>
    <r>
      <rPr>
        <sz val="11"/>
        <color theme="1"/>
        <rFont val="Calibri"/>
        <family val="2"/>
        <charset val="238"/>
        <scheme val="minor"/>
      </rPr>
      <t xml:space="preserve">te im je zbog toga potrebna pomoć i </t>
    </r>
    <r>
      <rPr>
        <b/>
        <sz val="11"/>
        <color theme="1"/>
        <rFont val="Calibri"/>
        <family val="2"/>
        <charset val="238"/>
        <scheme val="minor"/>
      </rPr>
      <t xml:space="preserve">nadzor </t>
    </r>
    <r>
      <rPr>
        <sz val="11"/>
        <color theme="1"/>
        <rFont val="Calibri"/>
        <family val="2"/>
        <charset val="238"/>
        <scheme val="minor"/>
      </rPr>
      <t>(srednji i srednje teški stadij bolesti). Ovaj stupanj usluge ne dobivaju osobe oboljele od Alzheimerove demencije i drugih oblika demencija koji su nepokretni odnosno u teškom stadiju bolesti jer oni dobivaju uslugu III stupnja. Osobe oboljele od Azhaimerove demencije i drugih demencije na samom početku razvoja bolest također nisu IV stupanj usluge.</t>
    </r>
  </si>
  <si>
    <t>medicinska sestra VSS/VŠS</t>
  </si>
  <si>
    <t>pralja/glačara</t>
  </si>
  <si>
    <t>administrativni radnici</t>
  </si>
  <si>
    <t>Ravnatelj VSS</t>
  </si>
  <si>
    <t>Ravnatelj VŠS</t>
  </si>
  <si>
    <t>Voditelj VSS</t>
  </si>
  <si>
    <t>Voditelj VŠS</t>
  </si>
  <si>
    <t>njegovatelj/ica</t>
  </si>
  <si>
    <t>svega</t>
  </si>
  <si>
    <t xml:space="preserve">SVEUKUPNO
(I+II+III+IV+V)
</t>
  </si>
  <si>
    <t>SVEUKUPNO
(I+II+III+IV+V)</t>
  </si>
  <si>
    <t xml:space="preserve">potpis </t>
  </si>
  <si>
    <t>I    RAVNATELJ</t>
  </si>
  <si>
    <t>II  VODITELJ</t>
  </si>
  <si>
    <t>III STRUČNI RADNICI I RADNICI ZA NJEGU</t>
  </si>
  <si>
    <t>IV RAČUNOVODSTVENO - 
ADMINISTRATIVNI RADNICI</t>
  </si>
  <si>
    <t>V TEHNIČKO I POMOĆNO OSOBLJE</t>
  </si>
  <si>
    <r>
      <rPr>
        <b/>
        <sz val="11"/>
        <color theme="1"/>
        <rFont val="Times New Roman"/>
        <family val="1"/>
        <charset val="238"/>
      </rPr>
      <t>korisnici</t>
    </r>
    <r>
      <rPr>
        <sz val="11"/>
        <color theme="1"/>
        <rFont val="Times New Roman"/>
        <family val="1"/>
        <charset val="238"/>
      </rPr>
      <t xml:space="preserve"> organiziranog stanovanja</t>
    </r>
  </si>
  <si>
    <t>USLUGA BORAVKA</t>
  </si>
  <si>
    <t>GODIŠNJE STATISTIČKO  IZVJEŠĆE PRUŽATELJA SOCIJALNIH USLUGA ZA STARIJE OSOBE I TEŠKO BOLESNE ODRASLE OSOBE</t>
  </si>
  <si>
    <t>ostali*</t>
  </si>
  <si>
    <t>ostali**</t>
  </si>
  <si>
    <t>ostali***</t>
  </si>
  <si>
    <t>* Navesti zanimanja:</t>
  </si>
  <si>
    <t>** Navesti zanimanja:</t>
  </si>
  <si>
    <t>*** Navesti zanimanja:</t>
  </si>
  <si>
    <t>za I stupanj usluge (funkcionalno neovisan korisnik)</t>
  </si>
  <si>
    <t>za II stupanj usluge (djelomično ovisan korisnik)</t>
  </si>
  <si>
    <r>
      <t>za III stupanj usluge</t>
    </r>
    <r>
      <rPr>
        <sz val="11"/>
        <color rgb="FFFF0000"/>
        <rFont val="Times New Roman"/>
        <family val="1"/>
        <charset val="238"/>
      </rPr>
      <t xml:space="preserve">* </t>
    </r>
    <r>
      <rPr>
        <sz val="11"/>
        <rFont val="Times New Roman"/>
        <family val="1"/>
        <charset val="238"/>
      </rPr>
      <t>(funkcionalno ovisan korisnik)</t>
    </r>
  </si>
  <si>
    <r>
      <t>za IV stupanj usluge</t>
    </r>
    <r>
      <rPr>
        <sz val="11"/>
        <color rgb="FFFF0000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 xml:space="preserve"> (funkcionalno ovisan korisnik-
Alz.demencija ili druge demencije)</t>
    </r>
  </si>
  <si>
    <t xml:space="preserve">cjelodnevni </t>
  </si>
  <si>
    <r>
      <t xml:space="preserve">nerealizirani </t>
    </r>
    <r>
      <rPr>
        <b/>
        <sz val="11"/>
        <color theme="5" tint="-0.249977111117893"/>
        <rFont val="Times New Roman"/>
        <family val="1"/>
        <charset val="238"/>
      </rPr>
      <t>zahtjevi</t>
    </r>
    <r>
      <rPr>
        <sz val="11"/>
        <color theme="5" tint="-0.249977111117893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  boravak</t>
    </r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</si>
  <si>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za koje je prestao smještaj prema razlogu prestanka smještaja</t>
    </r>
  </si>
  <si>
    <t>smrt korisnika</t>
  </si>
  <si>
    <t>preseljenje kod drugog pružatelja usluge</t>
  </si>
  <si>
    <t>povratak u obitelj</t>
  </si>
  <si>
    <t>ostalo</t>
  </si>
  <si>
    <t>Vrsta pružatelja usluge (državni dom, decentralizirani dom, dom drugih osnivača, druge pravne osobe ) upisuje MROSP</t>
  </si>
  <si>
    <t>FORMULAR DSN- 2022</t>
  </si>
  <si>
    <r>
      <t xml:space="preserve">UKUPNI  </t>
    </r>
    <r>
      <rPr>
        <b/>
        <sz val="11"/>
        <rFont val="Times New Roman"/>
        <family val="1"/>
        <charset val="238"/>
      </rPr>
      <t>kapacitet za  smještaj</t>
    </r>
    <r>
      <rPr>
        <sz val="11"/>
        <rFont val="Times New Roman"/>
        <family val="1"/>
        <charset val="238"/>
      </rPr>
      <t xml:space="preserve"> (u stambenom dijelu, u jedinici za pojačanu njegu i organiziranom stanovanju)</t>
    </r>
  </si>
  <si>
    <r>
      <rPr>
        <b/>
        <sz val="11"/>
        <rFont val="Times New Roman"/>
        <family val="1"/>
        <charset val="238"/>
      </rPr>
      <t>kapacitet</t>
    </r>
    <r>
      <rPr>
        <sz val="11"/>
        <rFont val="Times New Roman"/>
        <family val="1"/>
        <charset val="238"/>
      </rPr>
      <t xml:space="preserve"> organiziranog stanovanja</t>
    </r>
  </si>
  <si>
    <t>FORMULAR DSN-2022</t>
  </si>
  <si>
    <t>BROJ I STRUKTURA ZAPOSLENIH PREMA ZANIMANJU, VRSTI RADNOG ODNOSA I SPOLU (stanje 31.12.2022.)</t>
  </si>
  <si>
    <t>Naziv područnog ureda Hrvatskog zavoda za socijalni rad na čijem području pružate uslugu (upisati u ćeliju F5)</t>
  </si>
  <si>
    <r>
      <t>USLUGA SMJEŠTAJA</t>
    </r>
    <r>
      <rPr>
        <b/>
        <sz val="11"/>
        <color theme="1"/>
        <rFont val="Times New Roman"/>
        <family val="1"/>
        <charset val="238"/>
      </rPr>
      <t xml:space="preserve"> i organiziranog stanovanja</t>
    </r>
  </si>
  <si>
    <r>
      <t xml:space="preserve">UKUPNO </t>
    </r>
    <r>
      <rPr>
        <b/>
        <sz val="11"/>
        <color theme="1"/>
        <rFont val="Times New Roman"/>
        <family val="1"/>
        <charset val="238"/>
      </rPr>
      <t>korisnici smještaja</t>
    </r>
    <r>
      <rPr>
        <b/>
        <sz val="11"/>
        <color theme="1"/>
        <rFont val="Times New Roman"/>
        <family val="1"/>
        <charset val="238"/>
      </rPr>
      <t xml:space="preserve"> i organiziranog stanovanja</t>
    </r>
  </si>
  <si>
    <t xml:space="preserve">4. </t>
  </si>
  <si>
    <r>
      <rPr>
        <b/>
        <sz val="11"/>
        <rFont val="Times New Roman"/>
        <family val="1"/>
        <charset val="238"/>
      </rPr>
      <t xml:space="preserve"> korisnici</t>
    </r>
    <r>
      <rPr>
        <sz val="11"/>
        <rFont val="Times New Roman"/>
        <family val="1"/>
        <charset val="238"/>
      </rPr>
      <t xml:space="preserve"> smještaja prema stupnju usluge</t>
    </r>
  </si>
  <si>
    <t xml:space="preserve">9. </t>
  </si>
  <si>
    <t>nerealizirani zahtjevi za  smještaj i organizirano stanovanje prema pravnom temelju ostvarivanja usluge podneseni tijekom 2022. godine</t>
  </si>
  <si>
    <t>rješenje/uputnica CZSS</t>
  </si>
  <si>
    <r>
      <t>Vrsta pružatelja usluge (državni dom, decentralizirani dom, dom drugih osnivača, centar za pomoć u kući, centar za pružanje usluga u zajednici, drugi pružatelji usluga iz čl 227. ZOSS-</t>
    </r>
    <r>
      <rPr>
        <i/>
        <sz val="11"/>
        <rFont val="Times New Roman"/>
        <family val="1"/>
        <charset val="238"/>
      </rPr>
      <t>udruga, vjerska zajednica, trgovačko društvo, druga domaća i strana pravna osoba te obrtnik</t>
    </r>
    <r>
      <rPr>
        <sz val="11"/>
        <rFont val="Times New Roman"/>
        <family val="1"/>
        <charset val="238"/>
      </rPr>
      <t xml:space="preserve">) i fizička osoba  koja pruža uslugu pomoć u kući (čl. 230. ZOSS),  upisuje MROSP </t>
    </r>
  </si>
  <si>
    <t>individualno u obitelji</t>
  </si>
  <si>
    <t>individualno  kod pružatelja usluga</t>
  </si>
  <si>
    <t>grupno kod pružatelja usluga</t>
  </si>
  <si>
    <t>u obitelji</t>
  </si>
  <si>
    <t>kod pružatelja usluge</t>
  </si>
  <si>
    <t>u udomiteljskoj obitelji</t>
  </si>
  <si>
    <t>IV</t>
  </si>
  <si>
    <t>V. Usluga psihosocijalne podrške tijekom 2022. godine</t>
  </si>
  <si>
    <t xml:space="preserve">VI. Pomoć u kući </t>
  </si>
  <si>
    <t>1.1.</t>
  </si>
  <si>
    <t>1.2.</t>
  </si>
  <si>
    <t>1.3.</t>
  </si>
  <si>
    <t>1.1. Organiziranje prehrane</t>
  </si>
  <si>
    <t>1.2. Obavljanje kućanskih poslova</t>
  </si>
  <si>
    <t>1.3. Održavanje osobne higijene</t>
  </si>
  <si>
    <t>1.4. Zadovoljavanje drugih svakodnevnih potreba</t>
  </si>
  <si>
    <t>broj korisnika</t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</si>
  <si>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dobnim skupinama i spolu
</t>
    </r>
    <r>
      <rPr>
        <sz val="9"/>
        <color rgb="FFFF0000"/>
        <rFont val="Times New Roman"/>
        <family val="1"/>
        <charset val="238"/>
      </rPr>
      <t>(mora biti jednako 3+4, ukoliko je greška ćelija će se obojati crveno)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</si>
  <si>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glavnom razlogu dolaska kod pružatelja usluge
</t>
    </r>
    <r>
      <rPr>
        <sz val="9"/>
        <color rgb="FFFF0000"/>
        <rFont val="Times New Roman"/>
        <family val="1"/>
        <charset val="238"/>
      </rPr>
      <t>(mora biti jednako 3+4, ukoliko je greška ćelija će se obojati crveno)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</si>
  <si>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pravnom temelju ostvarivanja usluge 
</t>
    </r>
    <r>
      <rPr>
        <sz val="9"/>
        <color rgb="FFFF0000"/>
        <rFont val="Times New Roman"/>
        <family val="1"/>
        <charset val="238"/>
      </rPr>
      <t>(mora biti jednako 3+4, ukoliko je greška ćelija će se obojati crveno)</t>
    </r>
  </si>
  <si>
    <r>
      <rPr>
        <b/>
        <sz val="11"/>
        <color rgb="FFFF0000"/>
        <rFont val="Times New Roman"/>
        <family val="1"/>
        <charset val="238"/>
      </rPr>
      <t xml:space="preserve">korisnici </t>
    </r>
    <r>
      <rPr>
        <sz val="11"/>
        <color theme="1"/>
        <rFont val="Times New Roman"/>
        <family val="1"/>
        <charset val="238"/>
      </rPr>
      <t xml:space="preserve">usluge boravka s obzirom na stupanj usluge, dob i spol
</t>
    </r>
    <r>
      <rPr>
        <sz val="9"/>
        <color rgb="FFFF0000"/>
        <rFont val="Times New Roman"/>
        <family val="1"/>
        <charset val="238"/>
      </rPr>
      <t xml:space="preserve"> (mora biti jednako 2, usluga boravka, ukoliko je greška ćelija će se obojati crveno)</t>
    </r>
  </si>
  <si>
    <t>broj usluga</t>
  </si>
  <si>
    <t>Psihosocijalna podrška</t>
  </si>
  <si>
    <t xml:space="preserve">Psihosocijalna podrška pojedincu </t>
  </si>
  <si>
    <t xml:space="preserve">Psihosocijalna podrška obitelji </t>
  </si>
  <si>
    <t xml:space="preserve">Psihosocijalna podrška udomiteljima </t>
  </si>
  <si>
    <t xml:space="preserve">1. Pomoć u kući </t>
  </si>
  <si>
    <t>*</t>
  </si>
  <si>
    <t>*u polje F 164 unosi se ukupan broj korisnika pomoći u kući, što nužno ne mora biti zbroj 1.1, 1.2, 1.3 i 1.4 (koji bi bio veći od broja korisnika kad bi se jedan korisnik pojavljivao u više usluga)</t>
  </si>
  <si>
    <t>*u polje F150 unosi se ukupan broj korisnika psihosocijalne podrške, što nužno ne mora biti zbroj ad 1.1, 1.2 i 1.3 (koji bi bio veći od broja korisnika kad bi se jedan korisnik pojavljivao u više usluga)</t>
  </si>
  <si>
    <t>*u polje F151 unosi se ukupan broj korisnika psihosocijalne podrške pojedincu, što nužno ne mora biti zbroj polja F152, F153 i F154 (koji bi bio veći od broja korisnika kad bi se jedan korisnik pojavljivao u više usluga)</t>
  </si>
  <si>
    <t>*u polje F155 unosi se ukupan broj korisnika psihosocijalne podrške obitelji, što nužno ne mora biti zbroj polja F156 i F157 (koji bi bio veći od broja korisnika kad bi se jedan korisnik pojavljivao u više usluga)</t>
  </si>
  <si>
    <t>*u polje F158 unosi se ukupan broj korisnika psihosocijalne podrške udomiteljima, što nužno ne mora biti zbroj polja F159 i F160 (koji bi bio veći od broja korisnika kad bi se jedan korisnik pojavljivao u više usluga)</t>
  </si>
  <si>
    <t>GODIŠNJE  STATISTIČKO IZVJEŠĆE PRUŽATELJA USLUGA ZA STARIJE OSOBE I TEŠKO BOLESNE ODRASLE OSOBE O KAPACITETU, KORISNICIMA I ZAHTJEVIMA
'-  stanje na dan 31. prosinca 2022. godine</t>
  </si>
  <si>
    <t>DOM ZA STARIJE OSOBE Medveščak Zagreb</t>
  </si>
  <si>
    <t>Grad Zagreb</t>
  </si>
  <si>
    <t>Hrvatski zavod za socijalni rad, Područni ured Donji Grad</t>
  </si>
  <si>
    <t>Dom za starije osobe Medveščak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</si>
</sst>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7030A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5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  <font>
      <sz val="11"/>
      <color theme="5" tint="-0.249977111117893"/>
      <name val="Times New Roman"/>
      <family val="1"/>
      <charset val="238"/>
    </font>
    <font>
      <b/>
      <sz val="11"/>
      <color theme="1"/>
      <name val="Times New Roman"/>
      <family val="1"/>
    </font>
    <font>
      <sz val="10"/>
      <color theme="4"/>
      <name val="Arial"/>
      <family val="2"/>
      <charset val="238"/>
    </font>
    <font>
      <sz val="11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3" fillId="0" borderId="0"/>
  </cellStyleXfs>
  <cellXfs count="191">
    <xf numFmtId="0" fontId="0" fillId="0" borderId="0" xfId="0"/>
    <xf numFmtId="0" fontId="0" fillId="0" borderId="0" xfId="0" applyAlignment="1">
      <alignment wrapText="1"/>
    </xf>
    <xf numFmtId="0" fontId="9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1" fillId="3" borderId="1" xfId="0" applyFont="1" applyFill="1" applyBorder="1"/>
    <xf numFmtId="0" fontId="12" fillId="3" borderId="1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9" fillId="0" borderId="2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wrapText="1"/>
    </xf>
    <xf numFmtId="0" fontId="10" fillId="0" borderId="0" xfId="0" applyFont="1"/>
    <xf numFmtId="0" fontId="0" fillId="0" borderId="0" xfId="0" applyAlignment="1">
      <alignment horizontal="center" vertical="center"/>
    </xf>
    <xf numFmtId="0" fontId="11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9" fillId="3" borderId="1" xfId="0" applyFont="1" applyFill="1" applyBorder="1" applyProtection="1">
      <protection locked="0"/>
    </xf>
    <xf numFmtId="0" fontId="9" fillId="0" borderId="1" xfId="0" applyFont="1" applyBorder="1" applyAlignment="1">
      <alignment horizontal="left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28" fillId="3" borderId="1" xfId="0" applyFont="1" applyFill="1" applyBorder="1" applyAlignment="1">
      <alignment vertical="center"/>
    </xf>
    <xf numFmtId="0" fontId="9" fillId="0" borderId="0" xfId="0" applyFont="1"/>
    <xf numFmtId="0" fontId="19" fillId="0" borderId="0" xfId="0" applyFont="1"/>
    <xf numFmtId="0" fontId="29" fillId="0" borderId="0" xfId="0" applyFont="1"/>
    <xf numFmtId="0" fontId="11" fillId="0" borderId="0" xfId="0" applyFont="1"/>
    <xf numFmtId="0" fontId="30" fillId="0" borderId="0" xfId="0" applyFont="1"/>
    <xf numFmtId="0" fontId="31" fillId="0" borderId="0" xfId="0" applyFont="1"/>
    <xf numFmtId="0" fontId="9" fillId="5" borderId="2" xfId="3" applyFont="1" applyFill="1" applyBorder="1" applyAlignment="1">
      <alignment vertical="top"/>
    </xf>
    <xf numFmtId="0" fontId="9" fillId="5" borderId="15" xfId="0" applyFont="1" applyFill="1" applyBorder="1"/>
    <xf numFmtId="0" fontId="7" fillId="7" borderId="0" xfId="0" applyFont="1" applyFill="1"/>
    <xf numFmtId="0" fontId="9" fillId="7" borderId="0" xfId="0" applyFont="1" applyFill="1"/>
    <xf numFmtId="0" fontId="9" fillId="6" borderId="1" xfId="0" applyFont="1" applyFill="1" applyBorder="1"/>
    <xf numFmtId="0" fontId="9" fillId="6" borderId="2" xfId="3" applyFont="1" applyFill="1" applyBorder="1" applyAlignment="1">
      <alignment vertical="top"/>
    </xf>
    <xf numFmtId="0" fontId="9" fillId="6" borderId="15" xfId="0" applyFont="1" applyFill="1" applyBorder="1"/>
    <xf numFmtId="0" fontId="9" fillId="7" borderId="2" xfId="0" applyFont="1" applyFill="1" applyBorder="1"/>
    <xf numFmtId="0" fontId="9" fillId="7" borderId="15" xfId="0" applyFont="1" applyFill="1" applyBorder="1"/>
    <xf numFmtId="0" fontId="9" fillId="5" borderId="0" xfId="3" applyFont="1" applyFill="1" applyAlignment="1">
      <alignment vertical="top"/>
    </xf>
    <xf numFmtId="1" fontId="9" fillId="0" borderId="0" xfId="0" applyNumberFormat="1" applyFont="1" applyAlignment="1" applyProtection="1">
      <alignment horizontal="center"/>
      <protection locked="0"/>
    </xf>
    <xf numFmtId="0" fontId="9" fillId="5" borderId="15" xfId="3" applyFont="1" applyFill="1" applyBorder="1" applyAlignment="1">
      <alignment vertical="top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9" fillId="6" borderId="15" xfId="3" applyFont="1" applyFill="1" applyBorder="1" applyAlignment="1">
      <alignment vertical="top"/>
    </xf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7" fillId="7" borderId="2" xfId="3" applyFont="1" applyFill="1" applyBorder="1" applyAlignment="1">
      <alignment vertical="top"/>
    </xf>
    <xf numFmtId="0" fontId="7" fillId="7" borderId="15" xfId="3" applyFont="1" applyFill="1" applyBorder="1" applyAlignment="1">
      <alignment vertical="top"/>
    </xf>
    <xf numFmtId="0" fontId="7" fillId="5" borderId="2" xfId="0" applyFont="1" applyFill="1" applyBorder="1"/>
    <xf numFmtId="0" fontId="7" fillId="5" borderId="15" xfId="0" applyFont="1" applyFill="1" applyBorder="1"/>
    <xf numFmtId="0" fontId="7" fillId="7" borderId="3" xfId="0" applyFont="1" applyFill="1" applyBorder="1" applyAlignment="1">
      <alignment horizontal="center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9" fillId="5" borderId="1" xfId="0" applyFont="1" applyFill="1" applyBorder="1" applyProtection="1">
      <protection locked="0"/>
    </xf>
    <xf numFmtId="0" fontId="9" fillId="5" borderId="1" xfId="3" applyFont="1" applyFill="1" applyBorder="1" applyAlignment="1" applyProtection="1">
      <alignment vertical="top"/>
      <protection locked="0"/>
    </xf>
    <xf numFmtId="0" fontId="32" fillId="0" borderId="0" xfId="0" applyFont="1"/>
    <xf numFmtId="0" fontId="9" fillId="3" borderId="1" xfId="0" applyFont="1" applyFill="1" applyBorder="1"/>
    <xf numFmtId="0" fontId="9" fillId="3" borderId="1" xfId="3" applyFont="1" applyFill="1" applyBorder="1" applyAlignment="1">
      <alignment vertical="top"/>
    </xf>
    <xf numFmtId="1" fontId="9" fillId="5" borderId="3" xfId="0" applyNumberFormat="1" applyFont="1" applyFill="1" applyBorder="1" applyAlignment="1" applyProtection="1">
      <alignment horizontal="center"/>
      <protection locked="0"/>
    </xf>
    <xf numFmtId="0" fontId="9" fillId="6" borderId="1" xfId="3" applyFont="1" applyFill="1" applyBorder="1" applyAlignment="1">
      <alignment vertical="top"/>
    </xf>
    <xf numFmtId="0" fontId="7" fillId="7" borderId="1" xfId="3" applyFont="1" applyFill="1" applyBorder="1" applyAlignment="1">
      <alignment horizontal="center" vertical="top"/>
    </xf>
    <xf numFmtId="0" fontId="7" fillId="5" borderId="0" xfId="0" applyFont="1" applyFill="1"/>
    <xf numFmtId="0" fontId="0" fillId="0" borderId="1" xfId="0" applyBorder="1" applyAlignment="1" applyProtection="1">
      <alignment wrapText="1"/>
      <protection locked="0"/>
    </xf>
    <xf numFmtId="1" fontId="7" fillId="7" borderId="3" xfId="0" applyNumberFormat="1" applyFont="1" applyFill="1" applyBorder="1" applyAlignment="1">
      <alignment horizontal="center"/>
    </xf>
    <xf numFmtId="0" fontId="0" fillId="0" borderId="3" xfId="0" applyBorder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4" fontId="11" fillId="3" borderId="1" xfId="1" applyFont="1" applyFill="1" applyBorder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1" fillId="3" borderId="1" xfId="0" applyFont="1" applyFill="1" applyBorder="1" applyAlignment="1">
      <alignment horizontal="center" vertical="top" wrapText="1"/>
    </xf>
    <xf numFmtId="0" fontId="18" fillId="3" borderId="3" xfId="0" quotePrefix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8" fillId="0" borderId="1" xfId="0" quotePrefix="1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/>
  </cellXfs>
  <cellStyles count="6">
    <cellStyle name="Normalno" xfId="0" builtinId="0"/>
    <cellStyle name="Normalno 2" xfId="2" xr:uid="{00000000-0005-0000-0000-000001000000}"/>
    <cellStyle name="Normalno 3" xfId="3" xr:uid="{00000000-0005-0000-0000-000002000000}"/>
    <cellStyle name="Normalno 3 2" xfId="5" xr:uid="{00000000-0005-0000-0000-000003000000}"/>
    <cellStyle name="Obično_Formular DZI - 2009" xfId="4" xr:uid="{00000000-0005-0000-0000-000004000000}"/>
    <cellStyle name="Valuta" xfId="1" builtinId="4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showGridLines="0" tabSelected="1" topLeftCell="A259" zoomScaleNormal="100" workbookViewId="0">
      <selection activeCell="E168" sqref="E168"/>
    </sheetView>
  </sheetViews>
  <sheetFormatPr defaultRowHeight="15" x14ac:dyDescent="0.25"/>
  <cols>
    <col min="1" max="1" width="6.42578125" style="25" customWidth="1"/>
    <col min="2" max="2" width="25.140625" customWidth="1"/>
    <col min="3" max="3" width="39.28515625" style="1" customWidth="1"/>
    <col min="4" max="4" width="11.7109375" customWidth="1"/>
    <col min="5" max="5" width="24.140625" customWidth="1"/>
    <col min="6" max="6" width="12.42578125" customWidth="1"/>
    <col min="7" max="12" width="6.5703125" customWidth="1"/>
    <col min="242" max="242" width="4.5703125" customWidth="1"/>
    <col min="243" max="243" width="28.5703125" customWidth="1"/>
    <col min="244" max="246" width="6.5703125" customWidth="1"/>
    <col min="247" max="247" width="12.42578125" customWidth="1"/>
    <col min="248" max="253" width="6.5703125" customWidth="1"/>
    <col min="256" max="256" width="27.42578125" customWidth="1"/>
    <col min="498" max="498" width="4.5703125" customWidth="1"/>
    <col min="499" max="499" width="28.5703125" customWidth="1"/>
    <col min="500" max="502" width="6.5703125" customWidth="1"/>
    <col min="503" max="503" width="12.42578125" customWidth="1"/>
    <col min="504" max="509" width="6.5703125" customWidth="1"/>
    <col min="512" max="512" width="27.42578125" customWidth="1"/>
    <col min="754" max="754" width="4.5703125" customWidth="1"/>
    <col min="755" max="755" width="28.5703125" customWidth="1"/>
    <col min="756" max="758" width="6.5703125" customWidth="1"/>
    <col min="759" max="759" width="12.42578125" customWidth="1"/>
    <col min="760" max="765" width="6.5703125" customWidth="1"/>
    <col min="768" max="768" width="27.42578125" customWidth="1"/>
    <col min="1010" max="1010" width="4.5703125" customWidth="1"/>
    <col min="1011" max="1011" width="28.5703125" customWidth="1"/>
    <col min="1012" max="1014" width="6.5703125" customWidth="1"/>
    <col min="1015" max="1015" width="12.42578125" customWidth="1"/>
    <col min="1016" max="1021" width="6.5703125" customWidth="1"/>
    <col min="1024" max="1024" width="27.42578125" customWidth="1"/>
    <col min="1266" max="1266" width="4.5703125" customWidth="1"/>
    <col min="1267" max="1267" width="28.5703125" customWidth="1"/>
    <col min="1268" max="1270" width="6.5703125" customWidth="1"/>
    <col min="1271" max="1271" width="12.42578125" customWidth="1"/>
    <col min="1272" max="1277" width="6.5703125" customWidth="1"/>
    <col min="1280" max="1280" width="27.42578125" customWidth="1"/>
    <col min="1522" max="1522" width="4.5703125" customWidth="1"/>
    <col min="1523" max="1523" width="28.5703125" customWidth="1"/>
    <col min="1524" max="1526" width="6.5703125" customWidth="1"/>
    <col min="1527" max="1527" width="12.42578125" customWidth="1"/>
    <col min="1528" max="1533" width="6.5703125" customWidth="1"/>
    <col min="1536" max="1536" width="27.42578125" customWidth="1"/>
    <col min="1778" max="1778" width="4.5703125" customWidth="1"/>
    <col min="1779" max="1779" width="28.5703125" customWidth="1"/>
    <col min="1780" max="1782" width="6.5703125" customWidth="1"/>
    <col min="1783" max="1783" width="12.42578125" customWidth="1"/>
    <col min="1784" max="1789" width="6.5703125" customWidth="1"/>
    <col min="1792" max="1792" width="27.42578125" customWidth="1"/>
    <col min="2034" max="2034" width="4.5703125" customWidth="1"/>
    <col min="2035" max="2035" width="28.5703125" customWidth="1"/>
    <col min="2036" max="2038" width="6.5703125" customWidth="1"/>
    <col min="2039" max="2039" width="12.42578125" customWidth="1"/>
    <col min="2040" max="2045" width="6.5703125" customWidth="1"/>
    <col min="2048" max="2048" width="27.42578125" customWidth="1"/>
    <col min="2290" max="2290" width="4.5703125" customWidth="1"/>
    <col min="2291" max="2291" width="28.5703125" customWidth="1"/>
    <col min="2292" max="2294" width="6.5703125" customWidth="1"/>
    <col min="2295" max="2295" width="12.42578125" customWidth="1"/>
    <col min="2296" max="2301" width="6.5703125" customWidth="1"/>
    <col min="2304" max="2304" width="27.42578125" customWidth="1"/>
    <col min="2546" max="2546" width="4.5703125" customWidth="1"/>
    <col min="2547" max="2547" width="28.5703125" customWidth="1"/>
    <col min="2548" max="2550" width="6.5703125" customWidth="1"/>
    <col min="2551" max="2551" width="12.42578125" customWidth="1"/>
    <col min="2552" max="2557" width="6.5703125" customWidth="1"/>
    <col min="2560" max="2560" width="27.42578125" customWidth="1"/>
    <col min="2802" max="2802" width="4.5703125" customWidth="1"/>
    <col min="2803" max="2803" width="28.5703125" customWidth="1"/>
    <col min="2804" max="2806" width="6.5703125" customWidth="1"/>
    <col min="2807" max="2807" width="12.42578125" customWidth="1"/>
    <col min="2808" max="2813" width="6.5703125" customWidth="1"/>
    <col min="2816" max="2816" width="27.42578125" customWidth="1"/>
    <col min="3058" max="3058" width="4.5703125" customWidth="1"/>
    <col min="3059" max="3059" width="28.5703125" customWidth="1"/>
    <col min="3060" max="3062" width="6.5703125" customWidth="1"/>
    <col min="3063" max="3063" width="12.42578125" customWidth="1"/>
    <col min="3064" max="3069" width="6.5703125" customWidth="1"/>
    <col min="3072" max="3072" width="27.42578125" customWidth="1"/>
    <col min="3314" max="3314" width="4.5703125" customWidth="1"/>
    <col min="3315" max="3315" width="28.5703125" customWidth="1"/>
    <col min="3316" max="3318" width="6.5703125" customWidth="1"/>
    <col min="3319" max="3319" width="12.42578125" customWidth="1"/>
    <col min="3320" max="3325" width="6.5703125" customWidth="1"/>
    <col min="3328" max="3328" width="27.42578125" customWidth="1"/>
    <col min="3570" max="3570" width="4.5703125" customWidth="1"/>
    <col min="3571" max="3571" width="28.5703125" customWidth="1"/>
    <col min="3572" max="3574" width="6.5703125" customWidth="1"/>
    <col min="3575" max="3575" width="12.42578125" customWidth="1"/>
    <col min="3576" max="3581" width="6.5703125" customWidth="1"/>
    <col min="3584" max="3584" width="27.42578125" customWidth="1"/>
    <col min="3826" max="3826" width="4.5703125" customWidth="1"/>
    <col min="3827" max="3827" width="28.5703125" customWidth="1"/>
    <col min="3828" max="3830" width="6.5703125" customWidth="1"/>
    <col min="3831" max="3831" width="12.42578125" customWidth="1"/>
    <col min="3832" max="3837" width="6.5703125" customWidth="1"/>
    <col min="3840" max="3840" width="27.42578125" customWidth="1"/>
    <col min="4082" max="4082" width="4.5703125" customWidth="1"/>
    <col min="4083" max="4083" width="28.5703125" customWidth="1"/>
    <col min="4084" max="4086" width="6.5703125" customWidth="1"/>
    <col min="4087" max="4087" width="12.42578125" customWidth="1"/>
    <col min="4088" max="4093" width="6.5703125" customWidth="1"/>
    <col min="4096" max="4096" width="27.42578125" customWidth="1"/>
    <col min="4338" max="4338" width="4.5703125" customWidth="1"/>
    <col min="4339" max="4339" width="28.5703125" customWidth="1"/>
    <col min="4340" max="4342" width="6.5703125" customWidth="1"/>
    <col min="4343" max="4343" width="12.42578125" customWidth="1"/>
    <col min="4344" max="4349" width="6.5703125" customWidth="1"/>
    <col min="4352" max="4352" width="27.42578125" customWidth="1"/>
    <col min="4594" max="4594" width="4.5703125" customWidth="1"/>
    <col min="4595" max="4595" width="28.5703125" customWidth="1"/>
    <col min="4596" max="4598" width="6.5703125" customWidth="1"/>
    <col min="4599" max="4599" width="12.42578125" customWidth="1"/>
    <col min="4600" max="4605" width="6.5703125" customWidth="1"/>
    <col min="4608" max="4608" width="27.42578125" customWidth="1"/>
    <col min="4850" max="4850" width="4.5703125" customWidth="1"/>
    <col min="4851" max="4851" width="28.5703125" customWidth="1"/>
    <col min="4852" max="4854" width="6.5703125" customWidth="1"/>
    <col min="4855" max="4855" width="12.42578125" customWidth="1"/>
    <col min="4856" max="4861" width="6.5703125" customWidth="1"/>
    <col min="4864" max="4864" width="27.42578125" customWidth="1"/>
    <col min="5106" max="5106" width="4.5703125" customWidth="1"/>
    <col min="5107" max="5107" width="28.5703125" customWidth="1"/>
    <col min="5108" max="5110" width="6.5703125" customWidth="1"/>
    <col min="5111" max="5111" width="12.42578125" customWidth="1"/>
    <col min="5112" max="5117" width="6.5703125" customWidth="1"/>
    <col min="5120" max="5120" width="27.42578125" customWidth="1"/>
    <col min="5362" max="5362" width="4.5703125" customWidth="1"/>
    <col min="5363" max="5363" width="28.5703125" customWidth="1"/>
    <col min="5364" max="5366" width="6.5703125" customWidth="1"/>
    <col min="5367" max="5367" width="12.42578125" customWidth="1"/>
    <col min="5368" max="5373" width="6.5703125" customWidth="1"/>
    <col min="5376" max="5376" width="27.42578125" customWidth="1"/>
    <col min="5618" max="5618" width="4.5703125" customWidth="1"/>
    <col min="5619" max="5619" width="28.5703125" customWidth="1"/>
    <col min="5620" max="5622" width="6.5703125" customWidth="1"/>
    <col min="5623" max="5623" width="12.42578125" customWidth="1"/>
    <col min="5624" max="5629" width="6.5703125" customWidth="1"/>
    <col min="5632" max="5632" width="27.42578125" customWidth="1"/>
    <col min="5874" max="5874" width="4.5703125" customWidth="1"/>
    <col min="5875" max="5875" width="28.5703125" customWidth="1"/>
    <col min="5876" max="5878" width="6.5703125" customWidth="1"/>
    <col min="5879" max="5879" width="12.42578125" customWidth="1"/>
    <col min="5880" max="5885" width="6.5703125" customWidth="1"/>
    <col min="5888" max="5888" width="27.42578125" customWidth="1"/>
    <col min="6130" max="6130" width="4.5703125" customWidth="1"/>
    <col min="6131" max="6131" width="28.5703125" customWidth="1"/>
    <col min="6132" max="6134" width="6.5703125" customWidth="1"/>
    <col min="6135" max="6135" width="12.42578125" customWidth="1"/>
    <col min="6136" max="6141" width="6.5703125" customWidth="1"/>
    <col min="6144" max="6144" width="27.42578125" customWidth="1"/>
    <col min="6386" max="6386" width="4.5703125" customWidth="1"/>
    <col min="6387" max="6387" width="28.5703125" customWidth="1"/>
    <col min="6388" max="6390" width="6.5703125" customWidth="1"/>
    <col min="6391" max="6391" width="12.42578125" customWidth="1"/>
    <col min="6392" max="6397" width="6.5703125" customWidth="1"/>
    <col min="6400" max="6400" width="27.42578125" customWidth="1"/>
    <col min="6642" max="6642" width="4.5703125" customWidth="1"/>
    <col min="6643" max="6643" width="28.5703125" customWidth="1"/>
    <col min="6644" max="6646" width="6.5703125" customWidth="1"/>
    <col min="6647" max="6647" width="12.42578125" customWidth="1"/>
    <col min="6648" max="6653" width="6.5703125" customWidth="1"/>
    <col min="6656" max="6656" width="27.42578125" customWidth="1"/>
    <col min="6898" max="6898" width="4.5703125" customWidth="1"/>
    <col min="6899" max="6899" width="28.5703125" customWidth="1"/>
    <col min="6900" max="6902" width="6.5703125" customWidth="1"/>
    <col min="6903" max="6903" width="12.42578125" customWidth="1"/>
    <col min="6904" max="6909" width="6.5703125" customWidth="1"/>
    <col min="6912" max="6912" width="27.42578125" customWidth="1"/>
    <col min="7154" max="7154" width="4.5703125" customWidth="1"/>
    <col min="7155" max="7155" width="28.5703125" customWidth="1"/>
    <col min="7156" max="7158" width="6.5703125" customWidth="1"/>
    <col min="7159" max="7159" width="12.42578125" customWidth="1"/>
    <col min="7160" max="7165" width="6.5703125" customWidth="1"/>
    <col min="7168" max="7168" width="27.42578125" customWidth="1"/>
    <col min="7410" max="7410" width="4.5703125" customWidth="1"/>
    <col min="7411" max="7411" width="28.5703125" customWidth="1"/>
    <col min="7412" max="7414" width="6.5703125" customWidth="1"/>
    <col min="7415" max="7415" width="12.42578125" customWidth="1"/>
    <col min="7416" max="7421" width="6.5703125" customWidth="1"/>
    <col min="7424" max="7424" width="27.42578125" customWidth="1"/>
    <col min="7666" max="7666" width="4.5703125" customWidth="1"/>
    <col min="7667" max="7667" width="28.5703125" customWidth="1"/>
    <col min="7668" max="7670" width="6.5703125" customWidth="1"/>
    <col min="7671" max="7671" width="12.42578125" customWidth="1"/>
    <col min="7672" max="7677" width="6.5703125" customWidth="1"/>
    <col min="7680" max="7680" width="27.42578125" customWidth="1"/>
    <col min="7922" max="7922" width="4.5703125" customWidth="1"/>
    <col min="7923" max="7923" width="28.5703125" customWidth="1"/>
    <col min="7924" max="7926" width="6.5703125" customWidth="1"/>
    <col min="7927" max="7927" width="12.42578125" customWidth="1"/>
    <col min="7928" max="7933" width="6.5703125" customWidth="1"/>
    <col min="7936" max="7936" width="27.42578125" customWidth="1"/>
    <col min="8178" max="8178" width="4.5703125" customWidth="1"/>
    <col min="8179" max="8179" width="28.5703125" customWidth="1"/>
    <col min="8180" max="8182" width="6.5703125" customWidth="1"/>
    <col min="8183" max="8183" width="12.42578125" customWidth="1"/>
    <col min="8184" max="8189" width="6.5703125" customWidth="1"/>
    <col min="8192" max="8192" width="27.42578125" customWidth="1"/>
    <col min="8434" max="8434" width="4.5703125" customWidth="1"/>
    <col min="8435" max="8435" width="28.5703125" customWidth="1"/>
    <col min="8436" max="8438" width="6.5703125" customWidth="1"/>
    <col min="8439" max="8439" width="12.42578125" customWidth="1"/>
    <col min="8440" max="8445" width="6.5703125" customWidth="1"/>
    <col min="8448" max="8448" width="27.42578125" customWidth="1"/>
    <col min="8690" max="8690" width="4.5703125" customWidth="1"/>
    <col min="8691" max="8691" width="28.5703125" customWidth="1"/>
    <col min="8692" max="8694" width="6.5703125" customWidth="1"/>
    <col min="8695" max="8695" width="12.42578125" customWidth="1"/>
    <col min="8696" max="8701" width="6.5703125" customWidth="1"/>
    <col min="8704" max="8704" width="27.42578125" customWidth="1"/>
    <col min="8946" max="8946" width="4.5703125" customWidth="1"/>
    <col min="8947" max="8947" width="28.5703125" customWidth="1"/>
    <col min="8948" max="8950" width="6.5703125" customWidth="1"/>
    <col min="8951" max="8951" width="12.42578125" customWidth="1"/>
    <col min="8952" max="8957" width="6.5703125" customWidth="1"/>
    <col min="8960" max="8960" width="27.42578125" customWidth="1"/>
    <col min="9202" max="9202" width="4.5703125" customWidth="1"/>
    <col min="9203" max="9203" width="28.5703125" customWidth="1"/>
    <col min="9204" max="9206" width="6.5703125" customWidth="1"/>
    <col min="9207" max="9207" width="12.42578125" customWidth="1"/>
    <col min="9208" max="9213" width="6.5703125" customWidth="1"/>
    <col min="9216" max="9216" width="27.42578125" customWidth="1"/>
    <col min="9458" max="9458" width="4.5703125" customWidth="1"/>
    <col min="9459" max="9459" width="28.5703125" customWidth="1"/>
    <col min="9460" max="9462" width="6.5703125" customWidth="1"/>
    <col min="9463" max="9463" width="12.42578125" customWidth="1"/>
    <col min="9464" max="9469" width="6.5703125" customWidth="1"/>
    <col min="9472" max="9472" width="27.42578125" customWidth="1"/>
    <col min="9714" max="9714" width="4.5703125" customWidth="1"/>
    <col min="9715" max="9715" width="28.5703125" customWidth="1"/>
    <col min="9716" max="9718" width="6.5703125" customWidth="1"/>
    <col min="9719" max="9719" width="12.42578125" customWidth="1"/>
    <col min="9720" max="9725" width="6.5703125" customWidth="1"/>
    <col min="9728" max="9728" width="27.42578125" customWidth="1"/>
    <col min="9970" max="9970" width="4.5703125" customWidth="1"/>
    <col min="9971" max="9971" width="28.5703125" customWidth="1"/>
    <col min="9972" max="9974" width="6.5703125" customWidth="1"/>
    <col min="9975" max="9975" width="12.42578125" customWidth="1"/>
    <col min="9976" max="9981" width="6.5703125" customWidth="1"/>
    <col min="9984" max="9984" width="27.42578125" customWidth="1"/>
    <col min="10226" max="10226" width="4.5703125" customWidth="1"/>
    <col min="10227" max="10227" width="28.5703125" customWidth="1"/>
    <col min="10228" max="10230" width="6.5703125" customWidth="1"/>
    <col min="10231" max="10231" width="12.42578125" customWidth="1"/>
    <col min="10232" max="10237" width="6.5703125" customWidth="1"/>
    <col min="10240" max="10240" width="27.42578125" customWidth="1"/>
    <col min="10482" max="10482" width="4.5703125" customWidth="1"/>
    <col min="10483" max="10483" width="28.5703125" customWidth="1"/>
    <col min="10484" max="10486" width="6.5703125" customWidth="1"/>
    <col min="10487" max="10487" width="12.42578125" customWidth="1"/>
    <col min="10488" max="10493" width="6.5703125" customWidth="1"/>
    <col min="10496" max="10496" width="27.42578125" customWidth="1"/>
    <col min="10738" max="10738" width="4.5703125" customWidth="1"/>
    <col min="10739" max="10739" width="28.5703125" customWidth="1"/>
    <col min="10740" max="10742" width="6.5703125" customWidth="1"/>
    <col min="10743" max="10743" width="12.42578125" customWidth="1"/>
    <col min="10744" max="10749" width="6.5703125" customWidth="1"/>
    <col min="10752" max="10752" width="27.42578125" customWidth="1"/>
    <col min="10994" max="10994" width="4.5703125" customWidth="1"/>
    <col min="10995" max="10995" width="28.5703125" customWidth="1"/>
    <col min="10996" max="10998" width="6.5703125" customWidth="1"/>
    <col min="10999" max="10999" width="12.42578125" customWidth="1"/>
    <col min="11000" max="11005" width="6.5703125" customWidth="1"/>
    <col min="11008" max="11008" width="27.42578125" customWidth="1"/>
    <col min="11250" max="11250" width="4.5703125" customWidth="1"/>
    <col min="11251" max="11251" width="28.5703125" customWidth="1"/>
    <col min="11252" max="11254" width="6.5703125" customWidth="1"/>
    <col min="11255" max="11255" width="12.42578125" customWidth="1"/>
    <col min="11256" max="11261" width="6.5703125" customWidth="1"/>
    <col min="11264" max="11264" width="27.42578125" customWidth="1"/>
    <col min="11506" max="11506" width="4.5703125" customWidth="1"/>
    <col min="11507" max="11507" width="28.5703125" customWidth="1"/>
    <col min="11508" max="11510" width="6.5703125" customWidth="1"/>
    <col min="11511" max="11511" width="12.42578125" customWidth="1"/>
    <col min="11512" max="11517" width="6.5703125" customWidth="1"/>
    <col min="11520" max="11520" width="27.42578125" customWidth="1"/>
    <col min="11762" max="11762" width="4.5703125" customWidth="1"/>
    <col min="11763" max="11763" width="28.5703125" customWidth="1"/>
    <col min="11764" max="11766" width="6.5703125" customWidth="1"/>
    <col min="11767" max="11767" width="12.42578125" customWidth="1"/>
    <col min="11768" max="11773" width="6.5703125" customWidth="1"/>
    <col min="11776" max="11776" width="27.42578125" customWidth="1"/>
    <col min="12018" max="12018" width="4.5703125" customWidth="1"/>
    <col min="12019" max="12019" width="28.5703125" customWidth="1"/>
    <col min="12020" max="12022" width="6.5703125" customWidth="1"/>
    <col min="12023" max="12023" width="12.42578125" customWidth="1"/>
    <col min="12024" max="12029" width="6.5703125" customWidth="1"/>
    <col min="12032" max="12032" width="27.42578125" customWidth="1"/>
    <col min="12274" max="12274" width="4.5703125" customWidth="1"/>
    <col min="12275" max="12275" width="28.5703125" customWidth="1"/>
    <col min="12276" max="12278" width="6.5703125" customWidth="1"/>
    <col min="12279" max="12279" width="12.42578125" customWidth="1"/>
    <col min="12280" max="12285" width="6.5703125" customWidth="1"/>
    <col min="12288" max="12288" width="27.42578125" customWidth="1"/>
    <col min="12530" max="12530" width="4.5703125" customWidth="1"/>
    <col min="12531" max="12531" width="28.5703125" customWidth="1"/>
    <col min="12532" max="12534" width="6.5703125" customWidth="1"/>
    <col min="12535" max="12535" width="12.42578125" customWidth="1"/>
    <col min="12536" max="12541" width="6.5703125" customWidth="1"/>
    <col min="12544" max="12544" width="27.42578125" customWidth="1"/>
    <col min="12786" max="12786" width="4.5703125" customWidth="1"/>
    <col min="12787" max="12787" width="28.5703125" customWidth="1"/>
    <col min="12788" max="12790" width="6.5703125" customWidth="1"/>
    <col min="12791" max="12791" width="12.42578125" customWidth="1"/>
    <col min="12792" max="12797" width="6.5703125" customWidth="1"/>
    <col min="12800" max="12800" width="27.42578125" customWidth="1"/>
    <col min="13042" max="13042" width="4.5703125" customWidth="1"/>
    <col min="13043" max="13043" width="28.5703125" customWidth="1"/>
    <col min="13044" max="13046" width="6.5703125" customWidth="1"/>
    <col min="13047" max="13047" width="12.42578125" customWidth="1"/>
    <col min="13048" max="13053" width="6.5703125" customWidth="1"/>
    <col min="13056" max="13056" width="27.42578125" customWidth="1"/>
    <col min="13298" max="13298" width="4.5703125" customWidth="1"/>
    <col min="13299" max="13299" width="28.5703125" customWidth="1"/>
    <col min="13300" max="13302" width="6.5703125" customWidth="1"/>
    <col min="13303" max="13303" width="12.42578125" customWidth="1"/>
    <col min="13304" max="13309" width="6.5703125" customWidth="1"/>
    <col min="13312" max="13312" width="27.42578125" customWidth="1"/>
    <col min="13554" max="13554" width="4.5703125" customWidth="1"/>
    <col min="13555" max="13555" width="28.5703125" customWidth="1"/>
    <col min="13556" max="13558" width="6.5703125" customWidth="1"/>
    <col min="13559" max="13559" width="12.42578125" customWidth="1"/>
    <col min="13560" max="13565" width="6.5703125" customWidth="1"/>
    <col min="13568" max="13568" width="27.42578125" customWidth="1"/>
    <col min="13810" max="13810" width="4.5703125" customWidth="1"/>
    <col min="13811" max="13811" width="28.5703125" customWidth="1"/>
    <col min="13812" max="13814" width="6.5703125" customWidth="1"/>
    <col min="13815" max="13815" width="12.42578125" customWidth="1"/>
    <col min="13816" max="13821" width="6.5703125" customWidth="1"/>
    <col min="13824" max="13824" width="27.42578125" customWidth="1"/>
    <col min="14066" max="14066" width="4.5703125" customWidth="1"/>
    <col min="14067" max="14067" width="28.5703125" customWidth="1"/>
    <col min="14068" max="14070" width="6.5703125" customWidth="1"/>
    <col min="14071" max="14071" width="12.42578125" customWidth="1"/>
    <col min="14072" max="14077" width="6.5703125" customWidth="1"/>
    <col min="14080" max="14080" width="27.42578125" customWidth="1"/>
    <col min="14322" max="14322" width="4.5703125" customWidth="1"/>
    <col min="14323" max="14323" width="28.5703125" customWidth="1"/>
    <col min="14324" max="14326" width="6.5703125" customWidth="1"/>
    <col min="14327" max="14327" width="12.42578125" customWidth="1"/>
    <col min="14328" max="14333" width="6.5703125" customWidth="1"/>
    <col min="14336" max="14336" width="27.42578125" customWidth="1"/>
    <col min="14578" max="14578" width="4.5703125" customWidth="1"/>
    <col min="14579" max="14579" width="28.5703125" customWidth="1"/>
    <col min="14580" max="14582" width="6.5703125" customWidth="1"/>
    <col min="14583" max="14583" width="12.42578125" customWidth="1"/>
    <col min="14584" max="14589" width="6.5703125" customWidth="1"/>
    <col min="14592" max="14592" width="27.42578125" customWidth="1"/>
    <col min="14834" max="14834" width="4.5703125" customWidth="1"/>
    <col min="14835" max="14835" width="28.5703125" customWidth="1"/>
    <col min="14836" max="14838" width="6.5703125" customWidth="1"/>
    <col min="14839" max="14839" width="12.42578125" customWidth="1"/>
    <col min="14840" max="14845" width="6.5703125" customWidth="1"/>
    <col min="14848" max="14848" width="27.42578125" customWidth="1"/>
    <col min="15090" max="15090" width="4.5703125" customWidth="1"/>
    <col min="15091" max="15091" width="28.5703125" customWidth="1"/>
    <col min="15092" max="15094" width="6.5703125" customWidth="1"/>
    <col min="15095" max="15095" width="12.42578125" customWidth="1"/>
    <col min="15096" max="15101" width="6.5703125" customWidth="1"/>
    <col min="15104" max="15104" width="27.42578125" customWidth="1"/>
    <col min="15346" max="15346" width="4.5703125" customWidth="1"/>
    <col min="15347" max="15347" width="28.5703125" customWidth="1"/>
    <col min="15348" max="15350" width="6.5703125" customWidth="1"/>
    <col min="15351" max="15351" width="12.42578125" customWidth="1"/>
    <col min="15352" max="15357" width="6.5703125" customWidth="1"/>
    <col min="15360" max="15360" width="27.42578125" customWidth="1"/>
    <col min="15602" max="15602" width="4.5703125" customWidth="1"/>
    <col min="15603" max="15603" width="28.5703125" customWidth="1"/>
    <col min="15604" max="15606" width="6.5703125" customWidth="1"/>
    <col min="15607" max="15607" width="12.42578125" customWidth="1"/>
    <col min="15608" max="15613" width="6.5703125" customWidth="1"/>
    <col min="15616" max="15616" width="27.42578125" customWidth="1"/>
    <col min="15858" max="15858" width="4.5703125" customWidth="1"/>
    <col min="15859" max="15859" width="28.5703125" customWidth="1"/>
    <col min="15860" max="15862" width="6.5703125" customWidth="1"/>
    <col min="15863" max="15863" width="12.42578125" customWidth="1"/>
    <col min="15864" max="15869" width="6.5703125" customWidth="1"/>
    <col min="15872" max="15872" width="27.42578125" customWidth="1"/>
    <col min="16114" max="16114" width="4.5703125" customWidth="1"/>
    <col min="16115" max="16115" width="28.5703125" customWidth="1"/>
    <col min="16116" max="16118" width="6.5703125" customWidth="1"/>
    <col min="16119" max="16119" width="12.42578125" customWidth="1"/>
    <col min="16120" max="16125" width="6.5703125" customWidth="1"/>
    <col min="16128" max="16128" width="27.42578125" customWidth="1"/>
  </cols>
  <sheetData>
    <row r="1" spans="1:12" ht="27.75" customHeight="1" x14ac:dyDescent="0.25">
      <c r="E1" s="45" t="s">
        <v>146</v>
      </c>
    </row>
    <row r="2" spans="1:12" ht="45.75" customHeight="1" x14ac:dyDescent="0.25">
      <c r="A2" s="92" t="s">
        <v>124</v>
      </c>
      <c r="B2" s="92"/>
      <c r="C2" s="92"/>
      <c r="D2" s="92"/>
      <c r="E2" s="92"/>
    </row>
    <row r="3" spans="1:12" ht="38.25" customHeight="1" x14ac:dyDescent="0.25">
      <c r="A3" s="130" t="s">
        <v>147</v>
      </c>
      <c r="B3" s="130"/>
      <c r="C3" s="130"/>
      <c r="D3" s="130"/>
      <c r="E3" s="31"/>
      <c r="F3" s="15"/>
      <c r="G3" s="15"/>
      <c r="H3" s="129"/>
      <c r="I3" s="129"/>
      <c r="J3" s="129"/>
      <c r="K3" s="129"/>
      <c r="L3" s="129"/>
    </row>
    <row r="4" spans="1:12" ht="76.5" customHeight="1" x14ac:dyDescent="0.25">
      <c r="A4" s="131" t="s">
        <v>156</v>
      </c>
      <c r="B4" s="131"/>
      <c r="C4" s="131"/>
      <c r="D4" s="131"/>
      <c r="E4" s="42"/>
      <c r="F4" s="15"/>
      <c r="G4" s="15"/>
      <c r="H4" s="15"/>
      <c r="I4" s="15"/>
      <c r="J4" s="15"/>
      <c r="K4" s="15"/>
      <c r="L4" s="15"/>
    </row>
    <row r="5" spans="1:12" ht="28.5" customHeight="1" x14ac:dyDescent="0.25">
      <c r="A5" s="132" t="s">
        <v>88</v>
      </c>
      <c r="B5" s="132"/>
      <c r="C5" s="132"/>
      <c r="D5" s="132"/>
      <c r="E5" s="2" t="s">
        <v>194</v>
      </c>
      <c r="F5" s="15"/>
      <c r="G5" s="15"/>
      <c r="H5" s="15"/>
      <c r="I5" s="15"/>
      <c r="J5" s="15"/>
      <c r="K5" s="15"/>
      <c r="L5" s="15"/>
    </row>
    <row r="6" spans="1:12" ht="25.5" customHeight="1" x14ac:dyDescent="0.25">
      <c r="A6" s="30" t="s">
        <v>56</v>
      </c>
      <c r="B6" s="16" t="s">
        <v>57</v>
      </c>
      <c r="C6" s="17" t="s">
        <v>62</v>
      </c>
      <c r="D6" s="18" t="s">
        <v>9</v>
      </c>
      <c r="E6" s="19" t="s">
        <v>14</v>
      </c>
    </row>
    <row r="7" spans="1:12" ht="12.75" customHeight="1" x14ac:dyDescent="0.25">
      <c r="A7" s="20">
        <v>1</v>
      </c>
      <c r="B7" s="20">
        <v>2</v>
      </c>
      <c r="C7" s="21">
        <v>3</v>
      </c>
      <c r="D7" s="7">
        <v>4</v>
      </c>
      <c r="E7" s="22">
        <v>5</v>
      </c>
    </row>
    <row r="8" spans="1:12" ht="21" customHeight="1" x14ac:dyDescent="0.25">
      <c r="A8" s="101" t="s">
        <v>117</v>
      </c>
      <c r="B8" s="102"/>
      <c r="C8" s="125" t="s">
        <v>35</v>
      </c>
      <c r="D8" s="39" t="s">
        <v>113</v>
      </c>
      <c r="E8" s="40">
        <f>SUM(E10+E12)</f>
        <v>1</v>
      </c>
    </row>
    <row r="9" spans="1:12" ht="21" customHeight="1" x14ac:dyDescent="0.25">
      <c r="A9" s="103"/>
      <c r="B9" s="104"/>
      <c r="C9" s="126"/>
      <c r="D9" s="39" t="s">
        <v>58</v>
      </c>
      <c r="E9" s="40">
        <f>SUM(E11+E13)</f>
        <v>1</v>
      </c>
    </row>
    <row r="10" spans="1:12" ht="15" customHeight="1" x14ac:dyDescent="0.25">
      <c r="A10" s="103"/>
      <c r="B10" s="104"/>
      <c r="C10" s="121" t="s">
        <v>61</v>
      </c>
      <c r="D10" s="37" t="s">
        <v>113</v>
      </c>
      <c r="E10" s="38">
        <f>SUM(E14+E18)</f>
        <v>0</v>
      </c>
    </row>
    <row r="11" spans="1:12" x14ac:dyDescent="0.25">
      <c r="A11" s="103"/>
      <c r="B11" s="104"/>
      <c r="C11" s="122"/>
      <c r="D11" s="37" t="s">
        <v>58</v>
      </c>
      <c r="E11" s="38">
        <f>SUM(E15+E19)</f>
        <v>0</v>
      </c>
    </row>
    <row r="12" spans="1:12" x14ac:dyDescent="0.25">
      <c r="A12" s="103"/>
      <c r="B12" s="104"/>
      <c r="C12" s="123" t="s">
        <v>76</v>
      </c>
      <c r="D12" s="37" t="s">
        <v>113</v>
      </c>
      <c r="E12" s="38">
        <f>SUM(E16+E20)</f>
        <v>1</v>
      </c>
    </row>
    <row r="13" spans="1:12" x14ac:dyDescent="0.25">
      <c r="A13" s="105"/>
      <c r="B13" s="106"/>
      <c r="C13" s="124"/>
      <c r="D13" s="37" t="s">
        <v>58</v>
      </c>
      <c r="E13" s="38">
        <f>SUM(E17+E21)</f>
        <v>1</v>
      </c>
    </row>
    <row r="14" spans="1:12" ht="21" customHeight="1" x14ac:dyDescent="0.25">
      <c r="A14" s="133"/>
      <c r="B14" s="133" t="s">
        <v>108</v>
      </c>
      <c r="C14" s="127" t="s">
        <v>61</v>
      </c>
      <c r="D14" s="9" t="s">
        <v>113</v>
      </c>
      <c r="E14" s="3"/>
    </row>
    <row r="15" spans="1:12" ht="21" customHeight="1" x14ac:dyDescent="0.25">
      <c r="A15" s="134"/>
      <c r="B15" s="134"/>
      <c r="C15" s="127"/>
      <c r="D15" s="9" t="s">
        <v>58</v>
      </c>
      <c r="E15" s="3"/>
    </row>
    <row r="16" spans="1:12" x14ac:dyDescent="0.25">
      <c r="A16" s="134"/>
      <c r="B16" s="134"/>
      <c r="C16" s="128" t="s">
        <v>76</v>
      </c>
      <c r="D16" s="9" t="s">
        <v>113</v>
      </c>
      <c r="E16" s="3">
        <v>1</v>
      </c>
    </row>
    <row r="17" spans="1:5" x14ac:dyDescent="0.25">
      <c r="A17" s="134"/>
      <c r="B17" s="135"/>
      <c r="C17" s="128"/>
      <c r="D17" s="9" t="s">
        <v>58</v>
      </c>
      <c r="E17" s="3">
        <v>1</v>
      </c>
    </row>
    <row r="18" spans="1:5" x14ac:dyDescent="0.25">
      <c r="A18" s="134"/>
      <c r="B18" s="133" t="s">
        <v>109</v>
      </c>
      <c r="C18" s="127" t="s">
        <v>61</v>
      </c>
      <c r="D18" s="9" t="s">
        <v>113</v>
      </c>
      <c r="E18" s="3"/>
    </row>
    <row r="19" spans="1:5" x14ac:dyDescent="0.25">
      <c r="A19" s="134"/>
      <c r="B19" s="134"/>
      <c r="C19" s="127"/>
      <c r="D19" s="9" t="s">
        <v>58</v>
      </c>
      <c r="E19" s="3"/>
    </row>
    <row r="20" spans="1:5" x14ac:dyDescent="0.25">
      <c r="A20" s="134"/>
      <c r="B20" s="134"/>
      <c r="C20" s="128" t="s">
        <v>76</v>
      </c>
      <c r="D20" s="9" t="s">
        <v>113</v>
      </c>
      <c r="E20" s="3"/>
    </row>
    <row r="21" spans="1:5" x14ac:dyDescent="0.25">
      <c r="A21" s="135"/>
      <c r="B21" s="135"/>
      <c r="C21" s="128"/>
      <c r="D21" s="9" t="s">
        <v>58</v>
      </c>
      <c r="E21" s="3"/>
    </row>
    <row r="22" spans="1:5" x14ac:dyDescent="0.25">
      <c r="A22" s="101" t="s">
        <v>118</v>
      </c>
      <c r="B22" s="102"/>
      <c r="C22" s="125" t="s">
        <v>35</v>
      </c>
      <c r="D22" s="39" t="s">
        <v>113</v>
      </c>
      <c r="E22" s="40">
        <f>SUM(E24+E26)</f>
        <v>0</v>
      </c>
    </row>
    <row r="23" spans="1:5" x14ac:dyDescent="0.25">
      <c r="A23" s="103"/>
      <c r="B23" s="104"/>
      <c r="C23" s="126"/>
      <c r="D23" s="39" t="s">
        <v>58</v>
      </c>
      <c r="E23" s="40">
        <f>SUM(E25+E27)</f>
        <v>0</v>
      </c>
    </row>
    <row r="24" spans="1:5" ht="15" customHeight="1" x14ac:dyDescent="0.25">
      <c r="A24" s="103"/>
      <c r="B24" s="104"/>
      <c r="C24" s="121" t="s">
        <v>61</v>
      </c>
      <c r="D24" s="37" t="s">
        <v>113</v>
      </c>
      <c r="E24" s="38">
        <f>SUM(E28+E32)</f>
        <v>0</v>
      </c>
    </row>
    <row r="25" spans="1:5" x14ac:dyDescent="0.25">
      <c r="A25" s="103"/>
      <c r="B25" s="104"/>
      <c r="C25" s="122"/>
      <c r="D25" s="37" t="s">
        <v>58</v>
      </c>
      <c r="E25" s="38">
        <f>SUM(E29+E33)</f>
        <v>0</v>
      </c>
    </row>
    <row r="26" spans="1:5" x14ac:dyDescent="0.25">
      <c r="A26" s="103"/>
      <c r="B26" s="104"/>
      <c r="C26" s="123" t="s">
        <v>76</v>
      </c>
      <c r="D26" s="37" t="s">
        <v>113</v>
      </c>
      <c r="E26" s="38">
        <f>SUM(E30+E34)</f>
        <v>0</v>
      </c>
    </row>
    <row r="27" spans="1:5" x14ac:dyDescent="0.25">
      <c r="A27" s="105"/>
      <c r="B27" s="106"/>
      <c r="C27" s="124"/>
      <c r="D27" s="37" t="s">
        <v>58</v>
      </c>
      <c r="E27" s="38">
        <f>SUM(E31+E35)</f>
        <v>0</v>
      </c>
    </row>
    <row r="28" spans="1:5" ht="28.5" customHeight="1" x14ac:dyDescent="0.25">
      <c r="A28" s="133" t="s">
        <v>4</v>
      </c>
      <c r="B28" s="128" t="s">
        <v>110</v>
      </c>
      <c r="C28" s="127" t="s">
        <v>61</v>
      </c>
      <c r="D28" s="9" t="s">
        <v>113</v>
      </c>
      <c r="E28" s="3"/>
    </row>
    <row r="29" spans="1:5" x14ac:dyDescent="0.25">
      <c r="A29" s="134"/>
      <c r="B29" s="128"/>
      <c r="C29" s="127"/>
      <c r="D29" s="9" t="s">
        <v>58</v>
      </c>
      <c r="E29" s="3"/>
    </row>
    <row r="30" spans="1:5" x14ac:dyDescent="0.25">
      <c r="A30" s="134"/>
      <c r="B30" s="128"/>
      <c r="C30" s="128" t="s">
        <v>76</v>
      </c>
      <c r="D30" s="9" t="s">
        <v>113</v>
      </c>
      <c r="E30" s="3"/>
    </row>
    <row r="31" spans="1:5" ht="15" customHeight="1" x14ac:dyDescent="0.25">
      <c r="A31" s="134"/>
      <c r="B31" s="128"/>
      <c r="C31" s="128"/>
      <c r="D31" s="9" t="s">
        <v>58</v>
      </c>
      <c r="E31" s="3"/>
    </row>
    <row r="32" spans="1:5" x14ac:dyDescent="0.25">
      <c r="A32" s="134"/>
      <c r="B32" s="128" t="s">
        <v>111</v>
      </c>
      <c r="C32" s="127" t="s">
        <v>61</v>
      </c>
      <c r="D32" s="9" t="s">
        <v>113</v>
      </c>
      <c r="E32" s="3"/>
    </row>
    <row r="33" spans="1:5" ht="15" customHeight="1" x14ac:dyDescent="0.25">
      <c r="A33" s="134"/>
      <c r="B33" s="128"/>
      <c r="C33" s="127"/>
      <c r="D33" s="9" t="s">
        <v>58</v>
      </c>
      <c r="E33" s="3"/>
    </row>
    <row r="34" spans="1:5" x14ac:dyDescent="0.25">
      <c r="A34" s="134"/>
      <c r="B34" s="128"/>
      <c r="C34" s="128" t="s">
        <v>76</v>
      </c>
      <c r="D34" s="9" t="s">
        <v>113</v>
      </c>
      <c r="E34" s="3"/>
    </row>
    <row r="35" spans="1:5" x14ac:dyDescent="0.25">
      <c r="A35" s="135"/>
      <c r="B35" s="128"/>
      <c r="C35" s="128"/>
      <c r="D35" s="9" t="s">
        <v>58</v>
      </c>
      <c r="E35" s="3"/>
    </row>
    <row r="36" spans="1:5" ht="18.75" customHeight="1" x14ac:dyDescent="0.25">
      <c r="A36" s="101" t="s">
        <v>119</v>
      </c>
      <c r="B36" s="102"/>
      <c r="C36" s="125" t="s">
        <v>35</v>
      </c>
      <c r="D36" s="39" t="s">
        <v>113</v>
      </c>
      <c r="E36" s="40">
        <f>SUM(E38+E40+E42+E44)</f>
        <v>52.5</v>
      </c>
    </row>
    <row r="37" spans="1:5" ht="21" customHeight="1" x14ac:dyDescent="0.25">
      <c r="A37" s="103"/>
      <c r="B37" s="104"/>
      <c r="C37" s="126"/>
      <c r="D37" s="39" t="s">
        <v>58</v>
      </c>
      <c r="E37" s="40">
        <f>SUM(E39+E41+E43+E45)</f>
        <v>49.5</v>
      </c>
    </row>
    <row r="38" spans="1:5" ht="28.5" customHeight="1" x14ac:dyDescent="0.25">
      <c r="A38" s="103"/>
      <c r="B38" s="104"/>
      <c r="C38" s="121" t="s">
        <v>61</v>
      </c>
      <c r="D38" s="37" t="s">
        <v>113</v>
      </c>
      <c r="E38" s="38">
        <f t="shared" ref="E38:E43" si="0">SUM(E46+E54+E62+E70+E78+E86+E94+E102+E110+E118+E126)</f>
        <v>48.5</v>
      </c>
    </row>
    <row r="39" spans="1:5" x14ac:dyDescent="0.25">
      <c r="A39" s="103"/>
      <c r="B39" s="104"/>
      <c r="C39" s="122"/>
      <c r="D39" s="37" t="s">
        <v>58</v>
      </c>
      <c r="E39" s="38">
        <f t="shared" si="0"/>
        <v>46.5</v>
      </c>
    </row>
    <row r="40" spans="1:5" ht="15" customHeight="1" x14ac:dyDescent="0.25">
      <c r="A40" s="103"/>
      <c r="B40" s="104"/>
      <c r="C40" s="123" t="s">
        <v>76</v>
      </c>
      <c r="D40" s="37" t="s">
        <v>113</v>
      </c>
      <c r="E40" s="38">
        <f t="shared" si="0"/>
        <v>4</v>
      </c>
    </row>
    <row r="41" spans="1:5" x14ac:dyDescent="0.25">
      <c r="A41" s="103"/>
      <c r="B41" s="104"/>
      <c r="C41" s="124"/>
      <c r="D41" s="37" t="s">
        <v>58</v>
      </c>
      <c r="E41" s="38">
        <f t="shared" si="0"/>
        <v>3</v>
      </c>
    </row>
    <row r="42" spans="1:5" ht="15" customHeight="1" x14ac:dyDescent="0.25">
      <c r="A42" s="103"/>
      <c r="B42" s="104"/>
      <c r="C42" s="123" t="s">
        <v>77</v>
      </c>
      <c r="D42" s="37" t="s">
        <v>113</v>
      </c>
      <c r="E42" s="38">
        <f t="shared" si="0"/>
        <v>0</v>
      </c>
    </row>
    <row r="43" spans="1:5" x14ac:dyDescent="0.25">
      <c r="A43" s="103"/>
      <c r="B43" s="104"/>
      <c r="C43" s="124"/>
      <c r="D43" s="37" t="s">
        <v>58</v>
      </c>
      <c r="E43" s="38">
        <f t="shared" si="0"/>
        <v>0</v>
      </c>
    </row>
    <row r="44" spans="1:5" x14ac:dyDescent="0.25">
      <c r="A44" s="103"/>
      <c r="B44" s="104"/>
      <c r="C44" s="123" t="s">
        <v>63</v>
      </c>
      <c r="D44" s="37" t="s">
        <v>113</v>
      </c>
      <c r="E44" s="38">
        <f>SUM(E52+E60+E68+E76+E84+E92+E100+E116+E124+E132+E108)</f>
        <v>0</v>
      </c>
    </row>
    <row r="45" spans="1:5" x14ac:dyDescent="0.25">
      <c r="A45" s="105"/>
      <c r="B45" s="106"/>
      <c r="C45" s="124"/>
      <c r="D45" s="37" t="s">
        <v>58</v>
      </c>
      <c r="E45" s="38">
        <f>SUM(E53+E61+E69+E77+E85+E93+E101+E109+E117+E125+E133)</f>
        <v>0</v>
      </c>
    </row>
    <row r="46" spans="1:5" x14ac:dyDescent="0.25">
      <c r="A46" s="133" t="s">
        <v>1</v>
      </c>
      <c r="B46" s="133" t="s">
        <v>64</v>
      </c>
      <c r="C46" s="136" t="s">
        <v>61</v>
      </c>
      <c r="D46" s="9" t="s">
        <v>113</v>
      </c>
      <c r="E46" s="3">
        <v>4</v>
      </c>
    </row>
    <row r="47" spans="1:5" x14ac:dyDescent="0.25">
      <c r="A47" s="134"/>
      <c r="B47" s="134"/>
      <c r="C47" s="137"/>
      <c r="D47" s="9" t="s">
        <v>58</v>
      </c>
      <c r="E47" s="3">
        <v>4</v>
      </c>
    </row>
    <row r="48" spans="1:5" x14ac:dyDescent="0.25">
      <c r="A48" s="134"/>
      <c r="B48" s="134"/>
      <c r="C48" s="133" t="s">
        <v>76</v>
      </c>
      <c r="D48" s="9" t="s">
        <v>113</v>
      </c>
      <c r="E48" s="3"/>
    </row>
    <row r="49" spans="1:9" x14ac:dyDescent="0.25">
      <c r="A49" s="134"/>
      <c r="B49" s="134"/>
      <c r="C49" s="135"/>
      <c r="D49" s="9" t="s">
        <v>58</v>
      </c>
      <c r="E49" s="3"/>
    </row>
    <row r="50" spans="1:9" x14ac:dyDescent="0.25">
      <c r="A50" s="134"/>
      <c r="B50" s="134"/>
      <c r="C50" s="133" t="s">
        <v>77</v>
      </c>
      <c r="D50" s="9" t="s">
        <v>113</v>
      </c>
      <c r="E50" s="3"/>
    </row>
    <row r="51" spans="1:9" x14ac:dyDescent="0.25">
      <c r="A51" s="134"/>
      <c r="B51" s="134"/>
      <c r="C51" s="135"/>
      <c r="D51" s="9" t="s">
        <v>58</v>
      </c>
      <c r="E51" s="3"/>
    </row>
    <row r="52" spans="1:9" x14ac:dyDescent="0.25">
      <c r="A52" s="134"/>
      <c r="B52" s="134"/>
      <c r="C52" s="133" t="s">
        <v>63</v>
      </c>
      <c r="D52" s="9" t="s">
        <v>113</v>
      </c>
      <c r="E52" s="3"/>
    </row>
    <row r="53" spans="1:9" x14ac:dyDescent="0.25">
      <c r="A53" s="134"/>
      <c r="B53" s="135"/>
      <c r="C53" s="135"/>
      <c r="D53" s="9" t="s">
        <v>58</v>
      </c>
      <c r="E53" s="3"/>
    </row>
    <row r="54" spans="1:9" ht="15" customHeight="1" x14ac:dyDescent="0.25">
      <c r="A54" s="133" t="s">
        <v>4</v>
      </c>
      <c r="B54" s="133" t="s">
        <v>65</v>
      </c>
      <c r="C54" s="127" t="s">
        <v>61</v>
      </c>
      <c r="D54" s="9" t="s">
        <v>113</v>
      </c>
      <c r="E54" s="3"/>
    </row>
    <row r="55" spans="1:9" x14ac:dyDescent="0.25">
      <c r="A55" s="134"/>
      <c r="B55" s="134"/>
      <c r="C55" s="127"/>
      <c r="D55" s="9" t="s">
        <v>58</v>
      </c>
      <c r="E55" s="3"/>
    </row>
    <row r="56" spans="1:9" x14ac:dyDescent="0.25">
      <c r="A56" s="134"/>
      <c r="B56" s="134"/>
      <c r="C56" s="128" t="s">
        <v>76</v>
      </c>
      <c r="D56" s="9" t="s">
        <v>113</v>
      </c>
      <c r="E56" s="3"/>
    </row>
    <row r="57" spans="1:9" x14ac:dyDescent="0.25">
      <c r="A57" s="134"/>
      <c r="B57" s="134"/>
      <c r="C57" s="128"/>
      <c r="D57" s="9" t="s">
        <v>58</v>
      </c>
      <c r="E57" s="3"/>
    </row>
    <row r="58" spans="1:9" x14ac:dyDescent="0.25">
      <c r="A58" s="134"/>
      <c r="B58" s="134"/>
      <c r="C58" s="128" t="s">
        <v>77</v>
      </c>
      <c r="D58" s="9" t="s">
        <v>113</v>
      </c>
      <c r="E58" s="3"/>
    </row>
    <row r="59" spans="1:9" x14ac:dyDescent="0.25">
      <c r="A59" s="134"/>
      <c r="B59" s="134"/>
      <c r="C59" s="128"/>
      <c r="D59" s="9" t="s">
        <v>58</v>
      </c>
      <c r="E59" s="3"/>
    </row>
    <row r="60" spans="1:9" x14ac:dyDescent="0.25">
      <c r="A60" s="134"/>
      <c r="B60" s="134"/>
      <c r="C60" s="128" t="s">
        <v>63</v>
      </c>
      <c r="D60" s="9" t="s">
        <v>113</v>
      </c>
      <c r="E60" s="3"/>
      <c r="I60" t="s">
        <v>0</v>
      </c>
    </row>
    <row r="61" spans="1:9" x14ac:dyDescent="0.25">
      <c r="A61" s="135"/>
      <c r="B61" s="135"/>
      <c r="C61" s="128"/>
      <c r="D61" s="9" t="s">
        <v>58</v>
      </c>
      <c r="E61" s="3"/>
    </row>
    <row r="62" spans="1:9" ht="15" customHeight="1" x14ac:dyDescent="0.25">
      <c r="A62" s="133" t="s">
        <v>3</v>
      </c>
      <c r="B62" s="133" t="s">
        <v>66</v>
      </c>
      <c r="C62" s="127" t="s">
        <v>61</v>
      </c>
      <c r="D62" s="9" t="s">
        <v>113</v>
      </c>
      <c r="E62" s="3">
        <v>1</v>
      </c>
    </row>
    <row r="63" spans="1:9" x14ac:dyDescent="0.25">
      <c r="A63" s="134"/>
      <c r="B63" s="134"/>
      <c r="C63" s="127"/>
      <c r="D63" s="9" t="s">
        <v>58</v>
      </c>
      <c r="E63" s="3">
        <v>1</v>
      </c>
    </row>
    <row r="64" spans="1:9" x14ac:dyDescent="0.25">
      <c r="A64" s="134"/>
      <c r="B64" s="134"/>
      <c r="C64" s="128" t="s">
        <v>76</v>
      </c>
      <c r="D64" s="9" t="s">
        <v>113</v>
      </c>
      <c r="E64" s="3"/>
    </row>
    <row r="65" spans="1:5" x14ac:dyDescent="0.25">
      <c r="A65" s="134"/>
      <c r="B65" s="134"/>
      <c r="C65" s="128"/>
      <c r="D65" s="9" t="s">
        <v>58</v>
      </c>
      <c r="E65" s="3"/>
    </row>
    <row r="66" spans="1:5" x14ac:dyDescent="0.25">
      <c r="A66" s="134"/>
      <c r="B66" s="134"/>
      <c r="C66" s="128" t="s">
        <v>77</v>
      </c>
      <c r="D66" s="9" t="s">
        <v>113</v>
      </c>
      <c r="E66" s="3"/>
    </row>
    <row r="67" spans="1:5" x14ac:dyDescent="0.25">
      <c r="A67" s="134"/>
      <c r="B67" s="134"/>
      <c r="C67" s="128"/>
      <c r="D67" s="9" t="s">
        <v>58</v>
      </c>
      <c r="E67" s="3"/>
    </row>
    <row r="68" spans="1:5" x14ac:dyDescent="0.25">
      <c r="A68" s="134"/>
      <c r="B68" s="134"/>
      <c r="C68" s="128" t="s">
        <v>63</v>
      </c>
      <c r="D68" s="9" t="s">
        <v>113</v>
      </c>
      <c r="E68" s="3"/>
    </row>
    <row r="69" spans="1:5" x14ac:dyDescent="0.25">
      <c r="A69" s="135"/>
      <c r="B69" s="135"/>
      <c r="C69" s="128"/>
      <c r="D69" s="9" t="s">
        <v>58</v>
      </c>
      <c r="E69" s="3"/>
    </row>
    <row r="70" spans="1:5" x14ac:dyDescent="0.25">
      <c r="A70" s="133" t="s">
        <v>8</v>
      </c>
      <c r="B70" s="133" t="s">
        <v>67</v>
      </c>
      <c r="C70" s="127" t="s">
        <v>61</v>
      </c>
      <c r="D70" s="9" t="s">
        <v>113</v>
      </c>
      <c r="E70" s="3"/>
    </row>
    <row r="71" spans="1:5" x14ac:dyDescent="0.25">
      <c r="A71" s="134"/>
      <c r="B71" s="134"/>
      <c r="C71" s="127"/>
      <c r="D71" s="9" t="s">
        <v>58</v>
      </c>
      <c r="E71" s="3"/>
    </row>
    <row r="72" spans="1:5" x14ac:dyDescent="0.25">
      <c r="A72" s="134"/>
      <c r="B72" s="134"/>
      <c r="C72" s="128" t="s">
        <v>76</v>
      </c>
      <c r="D72" s="9" t="s">
        <v>113</v>
      </c>
      <c r="E72" s="3"/>
    </row>
    <row r="73" spans="1:5" x14ac:dyDescent="0.25">
      <c r="A73" s="134"/>
      <c r="B73" s="134"/>
      <c r="C73" s="128"/>
      <c r="D73" s="9" t="s">
        <v>58</v>
      </c>
      <c r="E73" s="3"/>
    </row>
    <row r="74" spans="1:5" x14ac:dyDescent="0.25">
      <c r="A74" s="134"/>
      <c r="B74" s="134"/>
      <c r="C74" s="128" t="s">
        <v>77</v>
      </c>
      <c r="D74" s="9" t="s">
        <v>113</v>
      </c>
      <c r="E74" s="3"/>
    </row>
    <row r="75" spans="1:5" x14ac:dyDescent="0.25">
      <c r="A75" s="134"/>
      <c r="B75" s="134"/>
      <c r="C75" s="128"/>
      <c r="D75" s="9" t="s">
        <v>58</v>
      </c>
      <c r="E75" s="3"/>
    </row>
    <row r="76" spans="1:5" x14ac:dyDescent="0.25">
      <c r="A76" s="134"/>
      <c r="B76" s="134"/>
      <c r="C76" s="128" t="s">
        <v>63</v>
      </c>
      <c r="D76" s="9" t="s">
        <v>113</v>
      </c>
      <c r="E76" s="3"/>
    </row>
    <row r="77" spans="1:5" x14ac:dyDescent="0.25">
      <c r="A77" s="135"/>
      <c r="B77" s="135"/>
      <c r="C77" s="128"/>
      <c r="D77" s="9" t="s">
        <v>58</v>
      </c>
      <c r="E77" s="3"/>
    </row>
    <row r="78" spans="1:5" x14ac:dyDescent="0.25">
      <c r="A78" s="133" t="s">
        <v>68</v>
      </c>
      <c r="B78" s="133" t="s">
        <v>105</v>
      </c>
      <c r="C78" s="127" t="s">
        <v>61</v>
      </c>
      <c r="D78" s="9" t="s">
        <v>113</v>
      </c>
      <c r="E78" s="3">
        <v>4</v>
      </c>
    </row>
    <row r="79" spans="1:5" x14ac:dyDescent="0.25">
      <c r="A79" s="134"/>
      <c r="B79" s="134"/>
      <c r="C79" s="127"/>
      <c r="D79" s="9" t="s">
        <v>58</v>
      </c>
      <c r="E79" s="3">
        <v>4</v>
      </c>
    </row>
    <row r="80" spans="1:5" x14ac:dyDescent="0.25">
      <c r="A80" s="134"/>
      <c r="B80" s="134"/>
      <c r="C80" s="128" t="s">
        <v>76</v>
      </c>
      <c r="D80" s="9" t="s">
        <v>113</v>
      </c>
      <c r="E80" s="3"/>
    </row>
    <row r="81" spans="1:12" x14ac:dyDescent="0.25">
      <c r="A81" s="134"/>
      <c r="B81" s="134"/>
      <c r="C81" s="128"/>
      <c r="D81" s="9" t="s">
        <v>58</v>
      </c>
      <c r="E81" s="3"/>
    </row>
    <row r="82" spans="1:12" x14ac:dyDescent="0.25">
      <c r="A82" s="134"/>
      <c r="B82" s="134"/>
      <c r="C82" s="128" t="s">
        <v>77</v>
      </c>
      <c r="D82" s="9" t="s">
        <v>113</v>
      </c>
      <c r="E82" s="3"/>
      <c r="F82" s="23"/>
      <c r="G82" s="23"/>
      <c r="H82" s="23"/>
      <c r="I82" s="23"/>
      <c r="J82" s="23"/>
      <c r="K82" s="23"/>
      <c r="L82" s="23"/>
    </row>
    <row r="83" spans="1:12" x14ac:dyDescent="0.25">
      <c r="A83" s="134"/>
      <c r="B83" s="134"/>
      <c r="C83" s="128"/>
      <c r="D83" s="9" t="s">
        <v>58</v>
      </c>
      <c r="E83" s="3"/>
      <c r="F83" s="24"/>
      <c r="G83" s="24"/>
      <c r="H83" s="24"/>
      <c r="I83" s="24"/>
      <c r="J83" s="24"/>
      <c r="K83" s="24"/>
      <c r="L83" s="24"/>
    </row>
    <row r="84" spans="1:12" x14ac:dyDescent="0.25">
      <c r="A84" s="134"/>
      <c r="B84" s="134"/>
      <c r="C84" s="128" t="s">
        <v>63</v>
      </c>
      <c r="D84" s="9" t="s">
        <v>113</v>
      </c>
      <c r="E84" s="3"/>
    </row>
    <row r="85" spans="1:12" x14ac:dyDescent="0.25">
      <c r="A85" s="135"/>
      <c r="B85" s="135"/>
      <c r="C85" s="128"/>
      <c r="D85" s="9" t="s">
        <v>58</v>
      </c>
      <c r="E85" s="3"/>
    </row>
    <row r="86" spans="1:12" x14ac:dyDescent="0.25">
      <c r="A86" s="133" t="s">
        <v>69</v>
      </c>
      <c r="B86" s="133" t="s">
        <v>70</v>
      </c>
      <c r="C86" s="127" t="s">
        <v>61</v>
      </c>
      <c r="D86" s="9" t="s">
        <v>113</v>
      </c>
      <c r="E86" s="3">
        <v>8</v>
      </c>
    </row>
    <row r="87" spans="1:12" x14ac:dyDescent="0.25">
      <c r="A87" s="134"/>
      <c r="B87" s="134"/>
      <c r="C87" s="127"/>
      <c r="D87" s="9" t="s">
        <v>58</v>
      </c>
      <c r="E87" s="3">
        <v>8</v>
      </c>
    </row>
    <row r="88" spans="1:12" x14ac:dyDescent="0.25">
      <c r="A88" s="134"/>
      <c r="B88" s="134"/>
      <c r="C88" s="128" t="s">
        <v>76</v>
      </c>
      <c r="D88" s="9" t="s">
        <v>113</v>
      </c>
      <c r="E88" s="3">
        <v>0.5</v>
      </c>
    </row>
    <row r="89" spans="1:12" x14ac:dyDescent="0.25">
      <c r="A89" s="134"/>
      <c r="B89" s="134"/>
      <c r="C89" s="128"/>
      <c r="D89" s="9" t="s">
        <v>58</v>
      </c>
      <c r="E89" s="3">
        <v>0.5</v>
      </c>
    </row>
    <row r="90" spans="1:12" x14ac:dyDescent="0.25">
      <c r="A90" s="134"/>
      <c r="B90" s="134"/>
      <c r="C90" s="128" t="s">
        <v>77</v>
      </c>
      <c r="D90" s="9" t="s">
        <v>113</v>
      </c>
      <c r="E90" s="3"/>
    </row>
    <row r="91" spans="1:12" x14ac:dyDescent="0.25">
      <c r="A91" s="134"/>
      <c r="B91" s="134"/>
      <c r="C91" s="128"/>
      <c r="D91" s="9" t="s">
        <v>58</v>
      </c>
      <c r="E91" s="3"/>
    </row>
    <row r="92" spans="1:12" x14ac:dyDescent="0.25">
      <c r="A92" s="134"/>
      <c r="B92" s="134"/>
      <c r="C92" s="128" t="s">
        <v>63</v>
      </c>
      <c r="D92" s="9" t="s">
        <v>113</v>
      </c>
      <c r="E92" s="3"/>
    </row>
    <row r="93" spans="1:12" x14ac:dyDescent="0.25">
      <c r="A93" s="135"/>
      <c r="B93" s="135"/>
      <c r="C93" s="128"/>
      <c r="D93" s="9" t="s">
        <v>58</v>
      </c>
      <c r="E93" s="3"/>
    </row>
    <row r="94" spans="1:12" x14ac:dyDescent="0.25">
      <c r="A94" s="141" t="s">
        <v>71</v>
      </c>
      <c r="B94" s="133" t="s">
        <v>72</v>
      </c>
      <c r="C94" s="127" t="s">
        <v>61</v>
      </c>
      <c r="D94" s="9" t="s">
        <v>113</v>
      </c>
      <c r="E94" s="3"/>
    </row>
    <row r="95" spans="1:12" x14ac:dyDescent="0.25">
      <c r="A95" s="142"/>
      <c r="B95" s="134"/>
      <c r="C95" s="127"/>
      <c r="D95" s="9" t="s">
        <v>58</v>
      </c>
      <c r="E95" s="3"/>
    </row>
    <row r="96" spans="1:12" x14ac:dyDescent="0.25">
      <c r="A96" s="142"/>
      <c r="B96" s="134"/>
      <c r="C96" s="128" t="s">
        <v>76</v>
      </c>
      <c r="D96" s="9" t="s">
        <v>113</v>
      </c>
      <c r="E96" s="3"/>
    </row>
    <row r="97" spans="1:5" x14ac:dyDescent="0.25">
      <c r="A97" s="142"/>
      <c r="B97" s="134"/>
      <c r="C97" s="128"/>
      <c r="D97" s="9" t="s">
        <v>58</v>
      </c>
      <c r="E97" s="3"/>
    </row>
    <row r="98" spans="1:5" x14ac:dyDescent="0.25">
      <c r="A98" s="142"/>
      <c r="B98" s="134"/>
      <c r="C98" s="128" t="s">
        <v>77</v>
      </c>
      <c r="D98" s="9" t="s">
        <v>113</v>
      </c>
      <c r="E98" s="3"/>
    </row>
    <row r="99" spans="1:5" x14ac:dyDescent="0.25">
      <c r="A99" s="142"/>
      <c r="B99" s="134"/>
      <c r="C99" s="128"/>
      <c r="D99" s="9" t="s">
        <v>58</v>
      </c>
      <c r="E99" s="3"/>
    </row>
    <row r="100" spans="1:5" x14ac:dyDescent="0.25">
      <c r="A100" s="142"/>
      <c r="B100" s="134"/>
      <c r="C100" s="128" t="s">
        <v>63</v>
      </c>
      <c r="D100" s="9" t="s">
        <v>113</v>
      </c>
      <c r="E100" s="3"/>
    </row>
    <row r="101" spans="1:5" x14ac:dyDescent="0.25">
      <c r="A101" s="143"/>
      <c r="B101" s="135"/>
      <c r="C101" s="128"/>
      <c r="D101" s="9" t="s">
        <v>58</v>
      </c>
      <c r="E101" s="3"/>
    </row>
    <row r="102" spans="1:5" x14ac:dyDescent="0.25">
      <c r="A102" s="141" t="s">
        <v>33</v>
      </c>
      <c r="B102" s="133" t="s">
        <v>73</v>
      </c>
      <c r="C102" s="127" t="s">
        <v>61</v>
      </c>
      <c r="D102" s="9" t="s">
        <v>113</v>
      </c>
      <c r="E102" s="3">
        <v>3.5</v>
      </c>
    </row>
    <row r="103" spans="1:5" x14ac:dyDescent="0.25">
      <c r="A103" s="142"/>
      <c r="B103" s="134"/>
      <c r="C103" s="127"/>
      <c r="D103" s="9" t="s">
        <v>58</v>
      </c>
      <c r="E103" s="3">
        <v>3.5</v>
      </c>
    </row>
    <row r="104" spans="1:5" x14ac:dyDescent="0.25">
      <c r="A104" s="142"/>
      <c r="B104" s="134"/>
      <c r="C104" s="128" t="s">
        <v>76</v>
      </c>
      <c r="D104" s="9" t="s">
        <v>113</v>
      </c>
      <c r="E104" s="3">
        <v>1.5</v>
      </c>
    </row>
    <row r="105" spans="1:5" x14ac:dyDescent="0.25">
      <c r="A105" s="142"/>
      <c r="B105" s="134"/>
      <c r="C105" s="128"/>
      <c r="D105" s="9" t="s">
        <v>58</v>
      </c>
      <c r="E105" s="3">
        <v>1.5</v>
      </c>
    </row>
    <row r="106" spans="1:5" x14ac:dyDescent="0.25">
      <c r="A106" s="142"/>
      <c r="B106" s="134"/>
      <c r="C106" s="128" t="s">
        <v>77</v>
      </c>
      <c r="D106" s="9" t="s">
        <v>113</v>
      </c>
      <c r="E106" s="3"/>
    </row>
    <row r="107" spans="1:5" x14ac:dyDescent="0.25">
      <c r="A107" s="142"/>
      <c r="B107" s="134"/>
      <c r="C107" s="128"/>
      <c r="D107" s="9" t="s">
        <v>58</v>
      </c>
      <c r="E107" s="3"/>
    </row>
    <row r="108" spans="1:5" x14ac:dyDescent="0.25">
      <c r="A108" s="142"/>
      <c r="B108" s="134"/>
      <c r="C108" s="128" t="s">
        <v>63</v>
      </c>
      <c r="D108" s="9" t="s">
        <v>113</v>
      </c>
      <c r="E108" s="3"/>
    </row>
    <row r="109" spans="1:5" x14ac:dyDescent="0.25">
      <c r="A109" s="143"/>
      <c r="B109" s="135"/>
      <c r="C109" s="128"/>
      <c r="D109" s="9" t="s">
        <v>58</v>
      </c>
      <c r="E109" s="3"/>
    </row>
    <row r="110" spans="1:5" x14ac:dyDescent="0.25">
      <c r="A110" s="141" t="s">
        <v>40</v>
      </c>
      <c r="B110" s="133" t="s">
        <v>112</v>
      </c>
      <c r="C110" s="127" t="s">
        <v>61</v>
      </c>
      <c r="D110" s="9" t="s">
        <v>113</v>
      </c>
      <c r="E110" s="3">
        <v>28</v>
      </c>
    </row>
    <row r="111" spans="1:5" x14ac:dyDescent="0.25">
      <c r="A111" s="142"/>
      <c r="B111" s="134"/>
      <c r="C111" s="127"/>
      <c r="D111" s="9" t="s">
        <v>58</v>
      </c>
      <c r="E111" s="3">
        <v>26</v>
      </c>
    </row>
    <row r="112" spans="1:5" x14ac:dyDescent="0.25">
      <c r="A112" s="142"/>
      <c r="B112" s="134"/>
      <c r="C112" s="128" t="s">
        <v>76</v>
      </c>
      <c r="D112" s="9" t="s">
        <v>113</v>
      </c>
      <c r="E112" s="3">
        <v>2</v>
      </c>
    </row>
    <row r="113" spans="1:5" x14ac:dyDescent="0.25">
      <c r="A113" s="142"/>
      <c r="B113" s="134"/>
      <c r="C113" s="128"/>
      <c r="D113" s="9" t="s">
        <v>58</v>
      </c>
      <c r="E113" s="3">
        <v>1</v>
      </c>
    </row>
    <row r="114" spans="1:5" x14ac:dyDescent="0.25">
      <c r="A114" s="142"/>
      <c r="B114" s="134"/>
      <c r="C114" s="128" t="s">
        <v>77</v>
      </c>
      <c r="D114" s="9" t="s">
        <v>113</v>
      </c>
      <c r="E114" s="3"/>
    </row>
    <row r="115" spans="1:5" x14ac:dyDescent="0.25">
      <c r="A115" s="142"/>
      <c r="B115" s="134"/>
      <c r="C115" s="128"/>
      <c r="D115" s="9" t="s">
        <v>58</v>
      </c>
      <c r="E115" s="3"/>
    </row>
    <row r="116" spans="1:5" x14ac:dyDescent="0.25">
      <c r="A116" s="142"/>
      <c r="B116" s="134"/>
      <c r="C116" s="128" t="s">
        <v>63</v>
      </c>
      <c r="D116" s="9" t="s">
        <v>113</v>
      </c>
      <c r="E116" s="3"/>
    </row>
    <row r="117" spans="1:5" x14ac:dyDescent="0.25">
      <c r="A117" s="143"/>
      <c r="B117" s="135"/>
      <c r="C117" s="128"/>
      <c r="D117" s="9" t="s">
        <v>58</v>
      </c>
      <c r="E117" s="3"/>
    </row>
    <row r="118" spans="1:5" x14ac:dyDescent="0.25">
      <c r="A118" s="144" t="s">
        <v>74</v>
      </c>
      <c r="B118" s="128" t="s">
        <v>75</v>
      </c>
      <c r="C118" s="127" t="s">
        <v>61</v>
      </c>
      <c r="D118" s="9" t="s">
        <v>113</v>
      </c>
      <c r="E118" s="3"/>
    </row>
    <row r="119" spans="1:5" x14ac:dyDescent="0.25">
      <c r="A119" s="144"/>
      <c r="B119" s="128"/>
      <c r="C119" s="127"/>
      <c r="D119" s="9" t="s">
        <v>58</v>
      </c>
      <c r="E119" s="3"/>
    </row>
    <row r="120" spans="1:5" x14ac:dyDescent="0.25">
      <c r="A120" s="144"/>
      <c r="B120" s="128"/>
      <c r="C120" s="128" t="s">
        <v>76</v>
      </c>
      <c r="D120" s="9" t="s">
        <v>113</v>
      </c>
      <c r="E120" s="3"/>
    </row>
    <row r="121" spans="1:5" x14ac:dyDescent="0.25">
      <c r="A121" s="144"/>
      <c r="B121" s="128"/>
      <c r="C121" s="128"/>
      <c r="D121" s="9" t="s">
        <v>58</v>
      </c>
      <c r="E121" s="3"/>
    </row>
    <row r="122" spans="1:5" x14ac:dyDescent="0.25">
      <c r="A122" s="144"/>
      <c r="B122" s="128"/>
      <c r="C122" s="128" t="s">
        <v>77</v>
      </c>
      <c r="D122" s="9" t="s">
        <v>113</v>
      </c>
      <c r="E122" s="3"/>
    </row>
    <row r="123" spans="1:5" x14ac:dyDescent="0.25">
      <c r="A123" s="144"/>
      <c r="B123" s="128"/>
      <c r="C123" s="128"/>
      <c r="D123" s="9" t="s">
        <v>58</v>
      </c>
      <c r="E123" s="3"/>
    </row>
    <row r="124" spans="1:5" x14ac:dyDescent="0.25">
      <c r="A124" s="144"/>
      <c r="B124" s="128"/>
      <c r="C124" s="128" t="s">
        <v>63</v>
      </c>
      <c r="D124" s="9" t="s">
        <v>113</v>
      </c>
      <c r="E124" s="3"/>
    </row>
    <row r="125" spans="1:5" x14ac:dyDescent="0.25">
      <c r="A125" s="144"/>
      <c r="B125" s="128"/>
      <c r="C125" s="128"/>
      <c r="D125" s="9" t="s">
        <v>58</v>
      </c>
      <c r="E125" s="3"/>
    </row>
    <row r="126" spans="1:5" ht="28.5" customHeight="1" x14ac:dyDescent="0.25">
      <c r="A126" s="141">
        <v>11</v>
      </c>
      <c r="B126" s="133" t="s">
        <v>125</v>
      </c>
      <c r="C126" s="127" t="s">
        <v>61</v>
      </c>
      <c r="D126" s="9" t="s">
        <v>113</v>
      </c>
      <c r="E126" s="3"/>
    </row>
    <row r="127" spans="1:5" ht="15" customHeight="1" x14ac:dyDescent="0.25">
      <c r="A127" s="142"/>
      <c r="B127" s="134"/>
      <c r="C127" s="127"/>
      <c r="D127" s="9" t="s">
        <v>58</v>
      </c>
      <c r="E127" s="3"/>
    </row>
    <row r="128" spans="1:5" x14ac:dyDescent="0.25">
      <c r="A128" s="142"/>
      <c r="B128" s="134"/>
      <c r="C128" s="128" t="s">
        <v>76</v>
      </c>
      <c r="D128" s="9" t="s">
        <v>113</v>
      </c>
      <c r="E128" s="3"/>
    </row>
    <row r="129" spans="1:5" x14ac:dyDescent="0.25">
      <c r="A129" s="142"/>
      <c r="B129" s="134"/>
      <c r="C129" s="128"/>
      <c r="D129" s="9" t="s">
        <v>58</v>
      </c>
      <c r="E129" s="3"/>
    </row>
    <row r="130" spans="1:5" x14ac:dyDescent="0.25">
      <c r="A130" s="142"/>
      <c r="B130" s="134"/>
      <c r="C130" s="128" t="s">
        <v>77</v>
      </c>
      <c r="D130" s="9" t="s">
        <v>113</v>
      </c>
      <c r="E130" s="3"/>
    </row>
    <row r="131" spans="1:5" x14ac:dyDescent="0.25">
      <c r="A131" s="142"/>
      <c r="B131" s="134"/>
      <c r="C131" s="128"/>
      <c r="D131" s="9" t="s">
        <v>58</v>
      </c>
      <c r="E131" s="3"/>
    </row>
    <row r="132" spans="1:5" x14ac:dyDescent="0.25">
      <c r="A132" s="142"/>
      <c r="B132" s="134"/>
      <c r="C132" s="128" t="s">
        <v>63</v>
      </c>
      <c r="D132" s="9" t="s">
        <v>113</v>
      </c>
      <c r="E132" s="3"/>
    </row>
    <row r="133" spans="1:5" x14ac:dyDescent="0.25">
      <c r="A133" s="143"/>
      <c r="B133" s="135"/>
      <c r="C133" s="128"/>
      <c r="D133" s="9" t="s">
        <v>58</v>
      </c>
      <c r="E133" s="3"/>
    </row>
    <row r="134" spans="1:5" ht="28.5" customHeight="1" x14ac:dyDescent="0.25">
      <c r="A134" s="93" t="s">
        <v>120</v>
      </c>
      <c r="B134" s="95"/>
      <c r="C134" s="125" t="s">
        <v>35</v>
      </c>
      <c r="D134" s="39" t="s">
        <v>113</v>
      </c>
      <c r="E134" s="40">
        <f>SUM(E136+E138+E140+E142)</f>
        <v>7</v>
      </c>
    </row>
    <row r="135" spans="1:5" ht="16.5" customHeight="1" x14ac:dyDescent="0.25">
      <c r="A135" s="107"/>
      <c r="B135" s="108"/>
      <c r="C135" s="126"/>
      <c r="D135" s="39" t="s">
        <v>58</v>
      </c>
      <c r="E135" s="40">
        <f>SUM(E137+E139+E141+E143)</f>
        <v>7</v>
      </c>
    </row>
    <row r="136" spans="1:5" ht="15" customHeight="1" x14ac:dyDescent="0.25">
      <c r="A136" s="107"/>
      <c r="B136" s="108"/>
      <c r="C136" s="121" t="s">
        <v>61</v>
      </c>
      <c r="D136" s="37" t="s">
        <v>113</v>
      </c>
      <c r="E136" s="38">
        <f>SUM(E144+E152+E160+E168)</f>
        <v>7</v>
      </c>
    </row>
    <row r="137" spans="1:5" x14ac:dyDescent="0.25">
      <c r="A137" s="107"/>
      <c r="B137" s="108"/>
      <c r="C137" s="122"/>
      <c r="D137" s="37" t="s">
        <v>58</v>
      </c>
      <c r="E137" s="38">
        <f t="shared" ref="E137" si="1">SUM(E145+E153+E161+E169)</f>
        <v>7</v>
      </c>
    </row>
    <row r="138" spans="1:5" x14ac:dyDescent="0.25">
      <c r="A138" s="107"/>
      <c r="B138" s="108"/>
      <c r="C138" s="123" t="s">
        <v>76</v>
      </c>
      <c r="D138" s="37" t="s">
        <v>113</v>
      </c>
      <c r="E138" s="38">
        <f>SUM(E146+E154+E162+E170)</f>
        <v>0</v>
      </c>
    </row>
    <row r="139" spans="1:5" x14ac:dyDescent="0.25">
      <c r="A139" s="107"/>
      <c r="B139" s="108"/>
      <c r="C139" s="124"/>
      <c r="D139" s="37" t="s">
        <v>58</v>
      </c>
      <c r="E139" s="38">
        <f t="shared" ref="E139:E143" si="2">SUM(E147+E155+E163+E171)</f>
        <v>0</v>
      </c>
    </row>
    <row r="140" spans="1:5" x14ac:dyDescent="0.25">
      <c r="A140" s="107"/>
      <c r="B140" s="108"/>
      <c r="C140" s="123" t="s">
        <v>77</v>
      </c>
      <c r="D140" s="37" t="s">
        <v>113</v>
      </c>
      <c r="E140" s="38">
        <f t="shared" si="2"/>
        <v>0</v>
      </c>
    </row>
    <row r="141" spans="1:5" x14ac:dyDescent="0.25">
      <c r="A141" s="107"/>
      <c r="B141" s="108"/>
      <c r="C141" s="124"/>
      <c r="D141" s="37" t="s">
        <v>58</v>
      </c>
      <c r="E141" s="38">
        <f>SUM(E149+E157+E165+E173)</f>
        <v>0</v>
      </c>
    </row>
    <row r="142" spans="1:5" x14ac:dyDescent="0.25">
      <c r="A142" s="107"/>
      <c r="B142" s="108"/>
      <c r="C142" s="123" t="s">
        <v>63</v>
      </c>
      <c r="D142" s="37" t="s">
        <v>113</v>
      </c>
      <c r="E142" s="38">
        <f t="shared" si="2"/>
        <v>0</v>
      </c>
    </row>
    <row r="143" spans="1:5" x14ac:dyDescent="0.25">
      <c r="A143" s="96"/>
      <c r="B143" s="98"/>
      <c r="C143" s="124"/>
      <c r="D143" s="37" t="s">
        <v>58</v>
      </c>
      <c r="E143" s="38">
        <f t="shared" si="2"/>
        <v>0</v>
      </c>
    </row>
    <row r="144" spans="1:5" x14ac:dyDescent="0.25">
      <c r="A144" s="138" t="s">
        <v>1</v>
      </c>
      <c r="B144" s="133" t="s">
        <v>78</v>
      </c>
      <c r="C144" s="127" t="s">
        <v>61</v>
      </c>
      <c r="D144" s="9" t="s">
        <v>113</v>
      </c>
      <c r="E144" s="3">
        <v>1</v>
      </c>
    </row>
    <row r="145" spans="1:5" x14ac:dyDescent="0.25">
      <c r="A145" s="139"/>
      <c r="B145" s="134"/>
      <c r="C145" s="127"/>
      <c r="D145" s="9" t="s">
        <v>58</v>
      </c>
      <c r="E145" s="3">
        <v>1</v>
      </c>
    </row>
    <row r="146" spans="1:5" x14ac:dyDescent="0.25">
      <c r="A146" s="139"/>
      <c r="B146" s="134"/>
      <c r="C146" s="128" t="s">
        <v>76</v>
      </c>
      <c r="D146" s="9" t="s">
        <v>113</v>
      </c>
      <c r="E146" s="3"/>
    </row>
    <row r="147" spans="1:5" x14ac:dyDescent="0.25">
      <c r="A147" s="139"/>
      <c r="B147" s="134"/>
      <c r="C147" s="128"/>
      <c r="D147" s="9" t="s">
        <v>58</v>
      </c>
      <c r="E147" s="3"/>
    </row>
    <row r="148" spans="1:5" x14ac:dyDescent="0.25">
      <c r="A148" s="139"/>
      <c r="B148" s="134"/>
      <c r="C148" s="128" t="s">
        <v>77</v>
      </c>
      <c r="D148" s="9" t="s">
        <v>113</v>
      </c>
      <c r="E148" s="3"/>
    </row>
    <row r="149" spans="1:5" x14ac:dyDescent="0.25">
      <c r="A149" s="139"/>
      <c r="B149" s="134"/>
      <c r="C149" s="128"/>
      <c r="D149" s="9" t="s">
        <v>58</v>
      </c>
      <c r="E149" s="3"/>
    </row>
    <row r="150" spans="1:5" x14ac:dyDescent="0.25">
      <c r="A150" s="139"/>
      <c r="B150" s="134"/>
      <c r="C150" s="128" t="s">
        <v>63</v>
      </c>
      <c r="D150" s="9" t="s">
        <v>113</v>
      </c>
      <c r="E150" s="3"/>
    </row>
    <row r="151" spans="1:5" x14ac:dyDescent="0.25">
      <c r="A151" s="140"/>
      <c r="B151" s="135"/>
      <c r="C151" s="128"/>
      <c r="D151" s="9" t="s">
        <v>58</v>
      </c>
      <c r="E151" s="3"/>
    </row>
    <row r="152" spans="1:5" x14ac:dyDescent="0.25">
      <c r="A152" s="138" t="s">
        <v>4</v>
      </c>
      <c r="B152" s="133" t="s">
        <v>79</v>
      </c>
      <c r="C152" s="127" t="s">
        <v>61</v>
      </c>
      <c r="D152" s="9" t="s">
        <v>113</v>
      </c>
      <c r="E152" s="3">
        <v>4</v>
      </c>
    </row>
    <row r="153" spans="1:5" x14ac:dyDescent="0.25">
      <c r="A153" s="139"/>
      <c r="B153" s="134"/>
      <c r="C153" s="127"/>
      <c r="D153" s="9" t="s">
        <v>58</v>
      </c>
      <c r="E153" s="3">
        <v>4</v>
      </c>
    </row>
    <row r="154" spans="1:5" x14ac:dyDescent="0.25">
      <c r="A154" s="139"/>
      <c r="B154" s="134"/>
      <c r="C154" s="128" t="s">
        <v>76</v>
      </c>
      <c r="D154" s="9" t="s">
        <v>113</v>
      </c>
      <c r="E154" s="3"/>
    </row>
    <row r="155" spans="1:5" x14ac:dyDescent="0.25">
      <c r="A155" s="139"/>
      <c r="B155" s="134"/>
      <c r="C155" s="128"/>
      <c r="D155" s="9" t="s">
        <v>58</v>
      </c>
      <c r="E155" s="3"/>
    </row>
    <row r="156" spans="1:5" x14ac:dyDescent="0.25">
      <c r="A156" s="139"/>
      <c r="B156" s="134"/>
      <c r="C156" s="128" t="s">
        <v>77</v>
      </c>
      <c r="D156" s="9" t="s">
        <v>113</v>
      </c>
      <c r="E156" s="3"/>
    </row>
    <row r="157" spans="1:5" x14ac:dyDescent="0.25">
      <c r="A157" s="139"/>
      <c r="B157" s="134"/>
      <c r="C157" s="128"/>
      <c r="D157" s="9" t="s">
        <v>58</v>
      </c>
      <c r="E157" s="3"/>
    </row>
    <row r="158" spans="1:5" x14ac:dyDescent="0.25">
      <c r="A158" s="139"/>
      <c r="B158" s="134"/>
      <c r="C158" s="128" t="s">
        <v>63</v>
      </c>
      <c r="D158" s="9" t="s">
        <v>113</v>
      </c>
      <c r="E158" s="3"/>
    </row>
    <row r="159" spans="1:5" x14ac:dyDescent="0.25">
      <c r="A159" s="140"/>
      <c r="B159" s="135"/>
      <c r="C159" s="128"/>
      <c r="D159" s="9" t="s">
        <v>58</v>
      </c>
      <c r="E159" s="3"/>
    </row>
    <row r="160" spans="1:5" x14ac:dyDescent="0.25">
      <c r="A160" s="145" t="s">
        <v>3</v>
      </c>
      <c r="B160" s="133" t="s">
        <v>107</v>
      </c>
      <c r="C160" s="127" t="s">
        <v>61</v>
      </c>
      <c r="D160" s="9" t="s">
        <v>113</v>
      </c>
      <c r="E160" s="3">
        <v>1</v>
      </c>
    </row>
    <row r="161" spans="1:5" x14ac:dyDescent="0.25">
      <c r="A161" s="146"/>
      <c r="B161" s="134"/>
      <c r="C161" s="127"/>
      <c r="D161" s="9" t="s">
        <v>58</v>
      </c>
      <c r="E161" s="3">
        <v>1</v>
      </c>
    </row>
    <row r="162" spans="1:5" x14ac:dyDescent="0.25">
      <c r="A162" s="146"/>
      <c r="B162" s="134"/>
      <c r="C162" s="128" t="s">
        <v>76</v>
      </c>
      <c r="D162" s="9" t="s">
        <v>113</v>
      </c>
      <c r="E162" s="3"/>
    </row>
    <row r="163" spans="1:5" x14ac:dyDescent="0.25">
      <c r="A163" s="146"/>
      <c r="B163" s="134"/>
      <c r="C163" s="128"/>
      <c r="D163" s="9" t="s">
        <v>58</v>
      </c>
      <c r="E163" s="3"/>
    </row>
    <row r="164" spans="1:5" x14ac:dyDescent="0.25">
      <c r="A164" s="146"/>
      <c r="B164" s="134"/>
      <c r="C164" s="128" t="s">
        <v>77</v>
      </c>
      <c r="D164" s="9" t="s">
        <v>113</v>
      </c>
      <c r="E164" s="3"/>
    </row>
    <row r="165" spans="1:5" x14ac:dyDescent="0.25">
      <c r="A165" s="146"/>
      <c r="B165" s="134"/>
      <c r="C165" s="128"/>
      <c r="D165" s="9" t="s">
        <v>58</v>
      </c>
      <c r="E165" s="3"/>
    </row>
    <row r="166" spans="1:5" x14ac:dyDescent="0.25">
      <c r="A166" s="146"/>
      <c r="B166" s="134"/>
      <c r="C166" s="128" t="s">
        <v>63</v>
      </c>
      <c r="D166" s="9" t="s">
        <v>113</v>
      </c>
      <c r="E166" s="3"/>
    </row>
    <row r="167" spans="1:5" x14ac:dyDescent="0.25">
      <c r="A167" s="147"/>
      <c r="B167" s="135"/>
      <c r="C167" s="128"/>
      <c r="D167" s="9" t="s">
        <v>58</v>
      </c>
      <c r="E167" s="3"/>
    </row>
    <row r="168" spans="1:5" ht="28.5" customHeight="1" x14ac:dyDescent="0.25">
      <c r="A168" s="145" t="s">
        <v>8</v>
      </c>
      <c r="B168" s="133" t="s">
        <v>126</v>
      </c>
      <c r="C168" s="127" t="s">
        <v>61</v>
      </c>
      <c r="D168" s="9" t="s">
        <v>113</v>
      </c>
      <c r="E168" s="3">
        <v>1</v>
      </c>
    </row>
    <row r="169" spans="1:5" x14ac:dyDescent="0.25">
      <c r="A169" s="146"/>
      <c r="B169" s="134"/>
      <c r="C169" s="127"/>
      <c r="D169" s="9" t="s">
        <v>58</v>
      </c>
      <c r="E169" s="3">
        <v>1</v>
      </c>
    </row>
    <row r="170" spans="1:5" x14ac:dyDescent="0.25">
      <c r="A170" s="146"/>
      <c r="B170" s="134"/>
      <c r="C170" s="128" t="s">
        <v>76</v>
      </c>
      <c r="D170" s="9" t="s">
        <v>113</v>
      </c>
      <c r="E170" s="3"/>
    </row>
    <row r="171" spans="1:5" x14ac:dyDescent="0.25">
      <c r="A171" s="146"/>
      <c r="B171" s="134"/>
      <c r="C171" s="128"/>
      <c r="D171" s="9" t="s">
        <v>58</v>
      </c>
      <c r="E171" s="3"/>
    </row>
    <row r="172" spans="1:5" x14ac:dyDescent="0.25">
      <c r="A172" s="146"/>
      <c r="B172" s="134"/>
      <c r="C172" s="128" t="s">
        <v>77</v>
      </c>
      <c r="D172" s="9" t="s">
        <v>113</v>
      </c>
      <c r="E172" s="3"/>
    </row>
    <row r="173" spans="1:5" x14ac:dyDescent="0.25">
      <c r="A173" s="146"/>
      <c r="B173" s="134"/>
      <c r="C173" s="128"/>
      <c r="D173" s="9" t="s">
        <v>58</v>
      </c>
      <c r="E173" s="3"/>
    </row>
    <row r="174" spans="1:5" x14ac:dyDescent="0.25">
      <c r="A174" s="146"/>
      <c r="B174" s="134"/>
      <c r="C174" s="128" t="s">
        <v>63</v>
      </c>
      <c r="D174" s="9" t="s">
        <v>113</v>
      </c>
      <c r="E174" s="3"/>
    </row>
    <row r="175" spans="1:5" x14ac:dyDescent="0.25">
      <c r="A175" s="147"/>
      <c r="B175" s="135"/>
      <c r="C175" s="128"/>
      <c r="D175" s="9" t="s">
        <v>58</v>
      </c>
      <c r="E175" s="3"/>
    </row>
    <row r="176" spans="1:5" ht="18" customHeight="1" x14ac:dyDescent="0.25">
      <c r="A176" s="109" t="s">
        <v>121</v>
      </c>
      <c r="B176" s="110"/>
      <c r="C176" s="125" t="s">
        <v>35</v>
      </c>
      <c r="D176" s="39" t="s">
        <v>113</v>
      </c>
      <c r="E176" s="40">
        <f>SUM(E178+E180+E182+E184)</f>
        <v>56.5</v>
      </c>
    </row>
    <row r="177" spans="1:5" ht="20.25" customHeight="1" x14ac:dyDescent="0.25">
      <c r="A177" s="111"/>
      <c r="B177" s="112"/>
      <c r="C177" s="126"/>
      <c r="D177" s="39" t="s">
        <v>58</v>
      </c>
      <c r="E177" s="40">
        <f>SUM(E179+E181+E183+E185)</f>
        <v>46.5</v>
      </c>
    </row>
    <row r="178" spans="1:5" ht="28.5" customHeight="1" x14ac:dyDescent="0.25">
      <c r="A178" s="111"/>
      <c r="B178" s="112"/>
      <c r="C178" s="121" t="s">
        <v>61</v>
      </c>
      <c r="D178" s="37" t="s">
        <v>113</v>
      </c>
      <c r="E178" s="38">
        <f>SUM(E186+E194+E202+E210+E218+E226+E234+E242+E250+E258)</f>
        <v>56</v>
      </c>
    </row>
    <row r="179" spans="1:5" x14ac:dyDescent="0.25">
      <c r="A179" s="111"/>
      <c r="B179" s="112"/>
      <c r="C179" s="122"/>
      <c r="D179" s="37" t="s">
        <v>58</v>
      </c>
      <c r="E179" s="38">
        <f t="shared" ref="E179:E184" si="3">SUM(E187+E195+E203+E211+E219+E227+E235+E243+E251+E259)</f>
        <v>46</v>
      </c>
    </row>
    <row r="180" spans="1:5" x14ac:dyDescent="0.25">
      <c r="A180" s="111"/>
      <c r="B180" s="112"/>
      <c r="C180" s="123" t="s">
        <v>76</v>
      </c>
      <c r="D180" s="37" t="s">
        <v>113</v>
      </c>
      <c r="E180" s="38">
        <f t="shared" si="3"/>
        <v>0.5</v>
      </c>
    </row>
    <row r="181" spans="1:5" x14ac:dyDescent="0.25">
      <c r="A181" s="111"/>
      <c r="B181" s="112"/>
      <c r="C181" s="124"/>
      <c r="D181" s="37" t="s">
        <v>58</v>
      </c>
      <c r="E181" s="38">
        <f t="shared" si="3"/>
        <v>0.5</v>
      </c>
    </row>
    <row r="182" spans="1:5" x14ac:dyDescent="0.25">
      <c r="A182" s="111"/>
      <c r="B182" s="112"/>
      <c r="C182" s="123" t="s">
        <v>77</v>
      </c>
      <c r="D182" s="37" t="s">
        <v>113</v>
      </c>
      <c r="E182" s="38">
        <f t="shared" si="3"/>
        <v>0</v>
      </c>
    </row>
    <row r="183" spans="1:5" x14ac:dyDescent="0.25">
      <c r="A183" s="111"/>
      <c r="B183" s="112"/>
      <c r="C183" s="124"/>
      <c r="D183" s="37" t="s">
        <v>58</v>
      </c>
      <c r="E183" s="38">
        <f t="shared" si="3"/>
        <v>0</v>
      </c>
    </row>
    <row r="184" spans="1:5" x14ac:dyDescent="0.25">
      <c r="A184" s="111"/>
      <c r="B184" s="112"/>
      <c r="C184" s="123" t="s">
        <v>63</v>
      </c>
      <c r="D184" s="37" t="s">
        <v>113</v>
      </c>
      <c r="E184" s="38">
        <f t="shared" si="3"/>
        <v>0</v>
      </c>
    </row>
    <row r="185" spans="1:5" x14ac:dyDescent="0.25">
      <c r="A185" s="113"/>
      <c r="B185" s="114"/>
      <c r="C185" s="124"/>
      <c r="D185" s="37" t="s">
        <v>58</v>
      </c>
      <c r="E185" s="38">
        <f>SUM(E193+E201+E209+E217+E225+E233+E241+E249+E257+E265)</f>
        <v>0</v>
      </c>
    </row>
    <row r="186" spans="1:5" x14ac:dyDescent="0.25">
      <c r="A186" s="141">
        <v>1</v>
      </c>
      <c r="B186" s="133" t="s">
        <v>80</v>
      </c>
      <c r="C186" s="127" t="s">
        <v>61</v>
      </c>
      <c r="D186" s="9" t="s">
        <v>113</v>
      </c>
      <c r="E186" s="3">
        <v>1</v>
      </c>
    </row>
    <row r="187" spans="1:5" x14ac:dyDescent="0.25">
      <c r="A187" s="142"/>
      <c r="B187" s="134"/>
      <c r="C187" s="127"/>
      <c r="D187" s="9" t="s">
        <v>58</v>
      </c>
      <c r="E187" s="3"/>
    </row>
    <row r="188" spans="1:5" x14ac:dyDescent="0.25">
      <c r="A188" s="142"/>
      <c r="B188" s="134"/>
      <c r="C188" s="128" t="s">
        <v>76</v>
      </c>
      <c r="D188" s="9" t="s">
        <v>113</v>
      </c>
      <c r="E188" s="3"/>
    </row>
    <row r="189" spans="1:5" x14ac:dyDescent="0.25">
      <c r="A189" s="142"/>
      <c r="B189" s="134"/>
      <c r="C189" s="128"/>
      <c r="D189" s="9" t="s">
        <v>58</v>
      </c>
      <c r="E189" s="3"/>
    </row>
    <row r="190" spans="1:5" x14ac:dyDescent="0.25">
      <c r="A190" s="142"/>
      <c r="B190" s="134"/>
      <c r="C190" s="128" t="s">
        <v>77</v>
      </c>
      <c r="D190" s="9" t="s">
        <v>113</v>
      </c>
      <c r="E190" s="3"/>
    </row>
    <row r="191" spans="1:5" x14ac:dyDescent="0.25">
      <c r="A191" s="142"/>
      <c r="B191" s="134"/>
      <c r="C191" s="128"/>
      <c r="D191" s="9" t="s">
        <v>58</v>
      </c>
      <c r="E191" s="3"/>
    </row>
    <row r="192" spans="1:5" x14ac:dyDescent="0.25">
      <c r="A192" s="142"/>
      <c r="B192" s="134"/>
      <c r="C192" s="128" t="s">
        <v>63</v>
      </c>
      <c r="D192" s="9" t="s">
        <v>113</v>
      </c>
      <c r="E192" s="3"/>
    </row>
    <row r="193" spans="1:5" x14ac:dyDescent="0.25">
      <c r="A193" s="143"/>
      <c r="B193" s="135"/>
      <c r="C193" s="128"/>
      <c r="D193" s="9" t="s">
        <v>58</v>
      </c>
      <c r="E193" s="3"/>
    </row>
    <row r="194" spans="1:5" x14ac:dyDescent="0.25">
      <c r="A194" s="144" t="s">
        <v>4</v>
      </c>
      <c r="B194" s="128" t="s">
        <v>81</v>
      </c>
      <c r="C194" s="127" t="s">
        <v>61</v>
      </c>
      <c r="D194" s="9" t="s">
        <v>113</v>
      </c>
      <c r="E194" s="3"/>
    </row>
    <row r="195" spans="1:5" x14ac:dyDescent="0.25">
      <c r="A195" s="144"/>
      <c r="B195" s="128"/>
      <c r="C195" s="127"/>
      <c r="D195" s="9" t="s">
        <v>58</v>
      </c>
      <c r="E195" s="3"/>
    </row>
    <row r="196" spans="1:5" x14ac:dyDescent="0.25">
      <c r="A196" s="144"/>
      <c r="B196" s="128"/>
      <c r="C196" s="128" t="s">
        <v>76</v>
      </c>
      <c r="D196" s="9" t="s">
        <v>113</v>
      </c>
      <c r="E196" s="3"/>
    </row>
    <row r="197" spans="1:5" x14ac:dyDescent="0.25">
      <c r="A197" s="144"/>
      <c r="B197" s="128"/>
      <c r="C197" s="128"/>
      <c r="D197" s="9" t="s">
        <v>58</v>
      </c>
      <c r="E197" s="3"/>
    </row>
    <row r="198" spans="1:5" x14ac:dyDescent="0.25">
      <c r="A198" s="144"/>
      <c r="B198" s="128"/>
      <c r="C198" s="128" t="s">
        <v>77</v>
      </c>
      <c r="D198" s="9" t="s">
        <v>113</v>
      </c>
      <c r="E198" s="3"/>
    </row>
    <row r="199" spans="1:5" x14ac:dyDescent="0.25">
      <c r="A199" s="144"/>
      <c r="B199" s="128"/>
      <c r="C199" s="128"/>
      <c r="D199" s="9" t="s">
        <v>58</v>
      </c>
      <c r="E199" s="3"/>
    </row>
    <row r="200" spans="1:5" x14ac:dyDescent="0.25">
      <c r="A200" s="144"/>
      <c r="B200" s="128"/>
      <c r="C200" s="128" t="s">
        <v>63</v>
      </c>
      <c r="D200" s="9" t="s">
        <v>113</v>
      </c>
      <c r="E200" s="3"/>
    </row>
    <row r="201" spans="1:5" x14ac:dyDescent="0.25">
      <c r="A201" s="144"/>
      <c r="B201" s="128"/>
      <c r="C201" s="128"/>
      <c r="D201" s="9" t="s">
        <v>58</v>
      </c>
      <c r="E201" s="3"/>
    </row>
    <row r="202" spans="1:5" x14ac:dyDescent="0.25">
      <c r="A202" s="141" t="s">
        <v>3</v>
      </c>
      <c r="B202" s="133" t="s">
        <v>82</v>
      </c>
      <c r="C202" s="127" t="s">
        <v>61</v>
      </c>
      <c r="D202" s="9" t="s">
        <v>113</v>
      </c>
      <c r="E202" s="3">
        <v>1</v>
      </c>
    </row>
    <row r="203" spans="1:5" x14ac:dyDescent="0.25">
      <c r="A203" s="142"/>
      <c r="B203" s="134"/>
      <c r="C203" s="127"/>
      <c r="D203" s="9" t="s">
        <v>58</v>
      </c>
      <c r="E203" s="3"/>
    </row>
    <row r="204" spans="1:5" x14ac:dyDescent="0.25">
      <c r="A204" s="142"/>
      <c r="B204" s="134"/>
      <c r="C204" s="128" t="s">
        <v>76</v>
      </c>
      <c r="D204" s="9" t="s">
        <v>113</v>
      </c>
      <c r="E204" s="3"/>
    </row>
    <row r="205" spans="1:5" x14ac:dyDescent="0.25">
      <c r="A205" s="142"/>
      <c r="B205" s="134"/>
      <c r="C205" s="128"/>
      <c r="D205" s="9" t="s">
        <v>58</v>
      </c>
      <c r="E205" s="3"/>
    </row>
    <row r="206" spans="1:5" x14ac:dyDescent="0.25">
      <c r="A206" s="142"/>
      <c r="B206" s="134"/>
      <c r="C206" s="128" t="s">
        <v>77</v>
      </c>
      <c r="D206" s="9" t="s">
        <v>113</v>
      </c>
      <c r="E206" s="3"/>
    </row>
    <row r="207" spans="1:5" x14ac:dyDescent="0.25">
      <c r="A207" s="142"/>
      <c r="B207" s="134"/>
      <c r="C207" s="128"/>
      <c r="D207" s="9" t="s">
        <v>58</v>
      </c>
      <c r="E207" s="3"/>
    </row>
    <row r="208" spans="1:5" x14ac:dyDescent="0.25">
      <c r="A208" s="142"/>
      <c r="B208" s="134"/>
      <c r="C208" s="128" t="s">
        <v>63</v>
      </c>
      <c r="D208" s="9" t="s">
        <v>113</v>
      </c>
      <c r="E208" s="3"/>
    </row>
    <row r="209" spans="1:5" x14ac:dyDescent="0.25">
      <c r="A209" s="143"/>
      <c r="B209" s="135"/>
      <c r="C209" s="128"/>
      <c r="D209" s="9" t="s">
        <v>58</v>
      </c>
      <c r="E209" s="3"/>
    </row>
    <row r="210" spans="1:5" x14ac:dyDescent="0.25">
      <c r="A210" s="141" t="s">
        <v>8</v>
      </c>
      <c r="B210" s="133" t="s">
        <v>83</v>
      </c>
      <c r="C210" s="127" t="s">
        <v>61</v>
      </c>
      <c r="D210" s="9" t="s">
        <v>113</v>
      </c>
      <c r="E210" s="3">
        <v>3</v>
      </c>
    </row>
    <row r="211" spans="1:5" x14ac:dyDescent="0.25">
      <c r="A211" s="142"/>
      <c r="B211" s="134"/>
      <c r="C211" s="127"/>
      <c r="D211" s="9" t="s">
        <v>58</v>
      </c>
      <c r="E211" s="3"/>
    </row>
    <row r="212" spans="1:5" x14ac:dyDescent="0.25">
      <c r="A212" s="142"/>
      <c r="B212" s="134"/>
      <c r="C212" s="128" t="s">
        <v>76</v>
      </c>
      <c r="D212" s="9" t="s">
        <v>113</v>
      </c>
      <c r="E212" s="3"/>
    </row>
    <row r="213" spans="1:5" x14ac:dyDescent="0.25">
      <c r="A213" s="142"/>
      <c r="B213" s="134"/>
      <c r="C213" s="128"/>
      <c r="D213" s="9" t="s">
        <v>58</v>
      </c>
      <c r="E213" s="3"/>
    </row>
    <row r="214" spans="1:5" x14ac:dyDescent="0.25">
      <c r="A214" s="142"/>
      <c r="B214" s="134"/>
      <c r="C214" s="128" t="s">
        <v>77</v>
      </c>
      <c r="D214" s="9" t="s">
        <v>113</v>
      </c>
      <c r="E214" s="3"/>
    </row>
    <row r="215" spans="1:5" x14ac:dyDescent="0.25">
      <c r="A215" s="142"/>
      <c r="B215" s="134"/>
      <c r="C215" s="128"/>
      <c r="D215" s="9" t="s">
        <v>58</v>
      </c>
      <c r="E215" s="3"/>
    </row>
    <row r="216" spans="1:5" x14ac:dyDescent="0.25">
      <c r="A216" s="142"/>
      <c r="B216" s="134"/>
      <c r="C216" s="128" t="s">
        <v>63</v>
      </c>
      <c r="D216" s="9" t="s">
        <v>113</v>
      </c>
      <c r="E216" s="3"/>
    </row>
    <row r="217" spans="1:5" x14ac:dyDescent="0.25">
      <c r="A217" s="143"/>
      <c r="B217" s="135"/>
      <c r="C217" s="128"/>
      <c r="D217" s="9" t="s">
        <v>58</v>
      </c>
      <c r="E217" s="3"/>
    </row>
    <row r="218" spans="1:5" x14ac:dyDescent="0.25">
      <c r="A218" s="141" t="s">
        <v>68</v>
      </c>
      <c r="B218" s="133" t="s">
        <v>84</v>
      </c>
      <c r="C218" s="127" t="s">
        <v>61</v>
      </c>
      <c r="D218" s="9" t="s">
        <v>113</v>
      </c>
      <c r="E218" s="3">
        <v>7</v>
      </c>
    </row>
    <row r="219" spans="1:5" x14ac:dyDescent="0.25">
      <c r="A219" s="142"/>
      <c r="B219" s="134"/>
      <c r="C219" s="127"/>
      <c r="D219" s="9" t="s">
        <v>58</v>
      </c>
      <c r="E219" s="3">
        <v>5</v>
      </c>
    </row>
    <row r="220" spans="1:5" x14ac:dyDescent="0.25">
      <c r="A220" s="142"/>
      <c r="B220" s="134"/>
      <c r="C220" s="128" t="s">
        <v>76</v>
      </c>
      <c r="D220" s="9" t="s">
        <v>113</v>
      </c>
      <c r="E220" s="3"/>
    </row>
    <row r="221" spans="1:5" ht="21.75" customHeight="1" x14ac:dyDescent="0.25">
      <c r="A221" s="142"/>
      <c r="B221" s="134"/>
      <c r="C221" s="128"/>
      <c r="D221" s="9" t="s">
        <v>58</v>
      </c>
      <c r="E221" s="3"/>
    </row>
    <row r="222" spans="1:5" x14ac:dyDescent="0.25">
      <c r="A222" s="142"/>
      <c r="B222" s="134"/>
      <c r="C222" s="128" t="s">
        <v>77</v>
      </c>
      <c r="D222" s="9" t="s">
        <v>113</v>
      </c>
      <c r="E222" s="3"/>
    </row>
    <row r="223" spans="1:5" x14ac:dyDescent="0.25">
      <c r="A223" s="142"/>
      <c r="B223" s="134"/>
      <c r="C223" s="128"/>
      <c r="D223" s="9" t="s">
        <v>58</v>
      </c>
      <c r="E223" s="3"/>
    </row>
    <row r="224" spans="1:5" x14ac:dyDescent="0.25">
      <c r="A224" s="142"/>
      <c r="B224" s="134"/>
      <c r="C224" s="128" t="s">
        <v>63</v>
      </c>
      <c r="D224" s="9" t="s">
        <v>113</v>
      </c>
      <c r="E224" s="3"/>
    </row>
    <row r="225" spans="1:5" x14ac:dyDescent="0.25">
      <c r="A225" s="143"/>
      <c r="B225" s="135"/>
      <c r="C225" s="128"/>
      <c r="D225" s="9" t="s">
        <v>58</v>
      </c>
      <c r="E225" s="3"/>
    </row>
    <row r="226" spans="1:5" x14ac:dyDescent="0.25">
      <c r="A226" s="141" t="s">
        <v>69</v>
      </c>
      <c r="B226" s="133" t="s">
        <v>85</v>
      </c>
      <c r="C226" s="127" t="s">
        <v>61</v>
      </c>
      <c r="D226" s="9" t="s">
        <v>113</v>
      </c>
      <c r="E226" s="3">
        <v>19</v>
      </c>
    </row>
    <row r="227" spans="1:5" x14ac:dyDescent="0.25">
      <c r="A227" s="142"/>
      <c r="B227" s="134"/>
      <c r="C227" s="127"/>
      <c r="D227" s="9" t="s">
        <v>58</v>
      </c>
      <c r="E227" s="3">
        <v>19</v>
      </c>
    </row>
    <row r="228" spans="1:5" x14ac:dyDescent="0.25">
      <c r="A228" s="142"/>
      <c r="B228" s="134"/>
      <c r="C228" s="128" t="s">
        <v>76</v>
      </c>
      <c r="D228" s="9" t="s">
        <v>113</v>
      </c>
      <c r="E228" s="3"/>
    </row>
    <row r="229" spans="1:5" x14ac:dyDescent="0.25">
      <c r="A229" s="142"/>
      <c r="B229" s="134"/>
      <c r="C229" s="128"/>
      <c r="D229" s="9" t="s">
        <v>58</v>
      </c>
      <c r="E229" s="3"/>
    </row>
    <row r="230" spans="1:5" x14ac:dyDescent="0.25">
      <c r="A230" s="142"/>
      <c r="B230" s="134"/>
      <c r="C230" s="128" t="s">
        <v>77</v>
      </c>
      <c r="D230" s="9" t="s">
        <v>113</v>
      </c>
      <c r="E230" s="3"/>
    </row>
    <row r="231" spans="1:5" x14ac:dyDescent="0.25">
      <c r="A231" s="142"/>
      <c r="B231" s="134"/>
      <c r="C231" s="128"/>
      <c r="D231" s="9" t="s">
        <v>58</v>
      </c>
      <c r="E231" s="3"/>
    </row>
    <row r="232" spans="1:5" ht="15" customHeight="1" x14ac:dyDescent="0.25">
      <c r="A232" s="142"/>
      <c r="B232" s="134"/>
      <c r="C232" s="128" t="s">
        <v>63</v>
      </c>
      <c r="D232" s="9" t="s">
        <v>113</v>
      </c>
      <c r="E232" s="3"/>
    </row>
    <row r="233" spans="1:5" x14ac:dyDescent="0.25">
      <c r="A233" s="143"/>
      <c r="B233" s="135"/>
      <c r="C233" s="128"/>
      <c r="D233" s="9" t="s">
        <v>58</v>
      </c>
      <c r="E233" s="3"/>
    </row>
    <row r="234" spans="1:5" x14ac:dyDescent="0.25">
      <c r="A234" s="141" t="s">
        <v>71</v>
      </c>
      <c r="B234" s="133" t="s">
        <v>86</v>
      </c>
      <c r="C234" s="127" t="s">
        <v>61</v>
      </c>
      <c r="D234" s="9" t="s">
        <v>113</v>
      </c>
      <c r="E234" s="3">
        <v>14</v>
      </c>
    </row>
    <row r="235" spans="1:5" x14ac:dyDescent="0.25">
      <c r="A235" s="142"/>
      <c r="B235" s="134"/>
      <c r="C235" s="127"/>
      <c r="D235" s="9" t="s">
        <v>58</v>
      </c>
      <c r="E235" s="3">
        <v>14</v>
      </c>
    </row>
    <row r="236" spans="1:5" x14ac:dyDescent="0.25">
      <c r="A236" s="142"/>
      <c r="B236" s="134"/>
      <c r="C236" s="128" t="s">
        <v>76</v>
      </c>
      <c r="D236" s="9" t="s">
        <v>113</v>
      </c>
      <c r="E236" s="3">
        <v>0.5</v>
      </c>
    </row>
    <row r="237" spans="1:5" x14ac:dyDescent="0.25">
      <c r="A237" s="142"/>
      <c r="B237" s="134"/>
      <c r="C237" s="128"/>
      <c r="D237" s="9" t="s">
        <v>58</v>
      </c>
      <c r="E237" s="3">
        <v>0.5</v>
      </c>
    </row>
    <row r="238" spans="1:5" x14ac:dyDescent="0.25">
      <c r="A238" s="142"/>
      <c r="B238" s="134"/>
      <c r="C238" s="128" t="s">
        <v>77</v>
      </c>
      <c r="D238" s="9" t="s">
        <v>113</v>
      </c>
      <c r="E238" s="3"/>
    </row>
    <row r="239" spans="1:5" x14ac:dyDescent="0.25">
      <c r="A239" s="142"/>
      <c r="B239" s="134"/>
      <c r="C239" s="128"/>
      <c r="D239" s="9" t="s">
        <v>58</v>
      </c>
      <c r="E239" s="3"/>
    </row>
    <row r="240" spans="1:5" x14ac:dyDescent="0.25">
      <c r="A240" s="142"/>
      <c r="B240" s="134"/>
      <c r="C240" s="128" t="s">
        <v>63</v>
      </c>
      <c r="D240" s="9" t="s">
        <v>113</v>
      </c>
      <c r="E240" s="3"/>
    </row>
    <row r="241" spans="1:5" x14ac:dyDescent="0.25">
      <c r="A241" s="143"/>
      <c r="B241" s="135"/>
      <c r="C241" s="128"/>
      <c r="D241" s="9" t="s">
        <v>58</v>
      </c>
      <c r="E241" s="3"/>
    </row>
    <row r="242" spans="1:5" x14ac:dyDescent="0.25">
      <c r="A242" s="141" t="s">
        <v>33</v>
      </c>
      <c r="B242" s="133" t="s">
        <v>106</v>
      </c>
      <c r="C242" s="127" t="s">
        <v>61</v>
      </c>
      <c r="D242" s="9" t="s">
        <v>113</v>
      </c>
      <c r="E242" s="3">
        <v>6</v>
      </c>
    </row>
    <row r="243" spans="1:5" x14ac:dyDescent="0.25">
      <c r="A243" s="142"/>
      <c r="B243" s="134"/>
      <c r="C243" s="127"/>
      <c r="D243" s="9" t="s">
        <v>58</v>
      </c>
      <c r="E243" s="3">
        <v>6</v>
      </c>
    </row>
    <row r="244" spans="1:5" x14ac:dyDescent="0.25">
      <c r="A244" s="142"/>
      <c r="B244" s="134"/>
      <c r="C244" s="128" t="s">
        <v>76</v>
      </c>
      <c r="D244" s="9" t="s">
        <v>113</v>
      </c>
      <c r="E244" s="3"/>
    </row>
    <row r="245" spans="1:5" x14ac:dyDescent="0.25">
      <c r="A245" s="142"/>
      <c r="B245" s="134"/>
      <c r="C245" s="128"/>
      <c r="D245" s="9" t="s">
        <v>58</v>
      </c>
      <c r="E245" s="3"/>
    </row>
    <row r="246" spans="1:5" x14ac:dyDescent="0.25">
      <c r="A246" s="142"/>
      <c r="B246" s="134"/>
      <c r="C246" s="128" t="s">
        <v>77</v>
      </c>
      <c r="D246" s="9" t="s">
        <v>113</v>
      </c>
      <c r="E246" s="3"/>
    </row>
    <row r="247" spans="1:5" x14ac:dyDescent="0.25">
      <c r="A247" s="142"/>
      <c r="B247" s="134"/>
      <c r="C247" s="128"/>
      <c r="D247" s="9" t="s">
        <v>58</v>
      </c>
      <c r="E247" s="3"/>
    </row>
    <row r="248" spans="1:5" x14ac:dyDescent="0.25">
      <c r="A248" s="142"/>
      <c r="B248" s="134"/>
      <c r="C248" s="128" t="s">
        <v>63</v>
      </c>
      <c r="D248" s="9" t="s">
        <v>113</v>
      </c>
      <c r="E248" s="3"/>
    </row>
    <row r="249" spans="1:5" x14ac:dyDescent="0.25">
      <c r="A249" s="143"/>
      <c r="B249" s="135"/>
      <c r="C249" s="128"/>
      <c r="D249" s="9" t="s">
        <v>58</v>
      </c>
      <c r="E249" s="3"/>
    </row>
    <row r="250" spans="1:5" x14ac:dyDescent="0.25">
      <c r="A250" s="141" t="s">
        <v>40</v>
      </c>
      <c r="B250" s="133" t="s">
        <v>87</v>
      </c>
      <c r="C250" s="127" t="s">
        <v>61</v>
      </c>
      <c r="D250" s="9" t="s">
        <v>113</v>
      </c>
      <c r="E250" s="3">
        <v>5</v>
      </c>
    </row>
    <row r="251" spans="1:5" x14ac:dyDescent="0.25">
      <c r="A251" s="142"/>
      <c r="B251" s="134"/>
      <c r="C251" s="127"/>
      <c r="D251" s="9" t="s">
        <v>58</v>
      </c>
      <c r="E251" s="3">
        <v>2</v>
      </c>
    </row>
    <row r="252" spans="1:5" x14ac:dyDescent="0.25">
      <c r="A252" s="142"/>
      <c r="B252" s="134"/>
      <c r="C252" s="128" t="s">
        <v>76</v>
      </c>
      <c r="D252" s="9" t="s">
        <v>113</v>
      </c>
      <c r="E252" s="3"/>
    </row>
    <row r="253" spans="1:5" x14ac:dyDescent="0.25">
      <c r="A253" s="142"/>
      <c r="B253" s="134"/>
      <c r="C253" s="128"/>
      <c r="D253" s="9" t="s">
        <v>58</v>
      </c>
      <c r="E253" s="3"/>
    </row>
    <row r="254" spans="1:5" x14ac:dyDescent="0.25">
      <c r="A254" s="142"/>
      <c r="B254" s="134"/>
      <c r="C254" s="128" t="s">
        <v>77</v>
      </c>
      <c r="D254" s="9" t="s">
        <v>113</v>
      </c>
      <c r="E254" s="3"/>
    </row>
    <row r="255" spans="1:5" x14ac:dyDescent="0.25">
      <c r="A255" s="142"/>
      <c r="B255" s="134"/>
      <c r="C255" s="128"/>
      <c r="D255" s="9" t="s">
        <v>58</v>
      </c>
      <c r="E255" s="3"/>
    </row>
    <row r="256" spans="1:5" x14ac:dyDescent="0.25">
      <c r="A256" s="142"/>
      <c r="B256" s="134"/>
      <c r="C256" s="128" t="s">
        <v>63</v>
      </c>
      <c r="D256" s="9" t="s">
        <v>113</v>
      </c>
      <c r="E256" s="3"/>
    </row>
    <row r="257" spans="1:5" x14ac:dyDescent="0.25">
      <c r="A257" s="143"/>
      <c r="B257" s="135"/>
      <c r="C257" s="128"/>
      <c r="D257" s="9" t="s">
        <v>58</v>
      </c>
      <c r="E257" s="3"/>
    </row>
    <row r="258" spans="1:5" x14ac:dyDescent="0.25">
      <c r="A258" s="141">
        <v>10</v>
      </c>
      <c r="B258" s="133" t="s">
        <v>127</v>
      </c>
      <c r="C258" s="127" t="s">
        <v>61</v>
      </c>
      <c r="D258" s="9" t="s">
        <v>113</v>
      </c>
      <c r="E258" s="3"/>
    </row>
    <row r="259" spans="1:5" x14ac:dyDescent="0.25">
      <c r="A259" s="142"/>
      <c r="B259" s="134"/>
      <c r="C259" s="127"/>
      <c r="D259" s="9" t="s">
        <v>58</v>
      </c>
      <c r="E259" s="3"/>
    </row>
    <row r="260" spans="1:5" x14ac:dyDescent="0.25">
      <c r="A260" s="142"/>
      <c r="B260" s="134"/>
      <c r="C260" s="128" t="s">
        <v>76</v>
      </c>
      <c r="D260" s="9" t="s">
        <v>113</v>
      </c>
      <c r="E260" s="3"/>
    </row>
    <row r="261" spans="1:5" x14ac:dyDescent="0.25">
      <c r="A261" s="142"/>
      <c r="B261" s="134"/>
      <c r="C261" s="128"/>
      <c r="D261" s="9" t="s">
        <v>58</v>
      </c>
      <c r="E261" s="3"/>
    </row>
    <row r="262" spans="1:5" x14ac:dyDescent="0.25">
      <c r="A262" s="142"/>
      <c r="B262" s="134"/>
      <c r="C262" s="128" t="s">
        <v>77</v>
      </c>
      <c r="D262" s="9" t="s">
        <v>113</v>
      </c>
      <c r="E262" s="3"/>
    </row>
    <row r="263" spans="1:5" x14ac:dyDescent="0.25">
      <c r="A263" s="142"/>
      <c r="B263" s="134"/>
      <c r="C263" s="128"/>
      <c r="D263" s="9" t="s">
        <v>58</v>
      </c>
      <c r="E263" s="3"/>
    </row>
    <row r="264" spans="1:5" x14ac:dyDescent="0.25">
      <c r="A264" s="142"/>
      <c r="B264" s="134"/>
      <c r="C264" s="128" t="s">
        <v>63</v>
      </c>
      <c r="D264" s="9" t="s">
        <v>113</v>
      </c>
      <c r="E264" s="3"/>
    </row>
    <row r="265" spans="1:5" x14ac:dyDescent="0.25">
      <c r="A265" s="143"/>
      <c r="B265" s="135"/>
      <c r="C265" s="128"/>
      <c r="D265" s="9" t="s">
        <v>58</v>
      </c>
      <c r="E265" s="3"/>
    </row>
    <row r="266" spans="1:5" x14ac:dyDescent="0.25">
      <c r="A266" s="115" t="s">
        <v>114</v>
      </c>
      <c r="B266" s="116"/>
      <c r="C266" s="121" t="s">
        <v>61</v>
      </c>
      <c r="D266" s="37" t="s">
        <v>113</v>
      </c>
      <c r="E266" s="38">
        <f>SUM(E10+E24+E38+E136+E178)</f>
        <v>111.5</v>
      </c>
    </row>
    <row r="267" spans="1:5" x14ac:dyDescent="0.25">
      <c r="A267" s="117"/>
      <c r="B267" s="118"/>
      <c r="C267" s="122"/>
      <c r="D267" s="37" t="s">
        <v>58</v>
      </c>
      <c r="E267" s="38">
        <f>SUM(E11+E25+E39+E137+E179)</f>
        <v>99.5</v>
      </c>
    </row>
    <row r="268" spans="1:5" x14ac:dyDescent="0.25">
      <c r="A268" s="117"/>
      <c r="B268" s="118"/>
      <c r="C268" s="123" t="s">
        <v>76</v>
      </c>
      <c r="D268" s="37" t="s">
        <v>113</v>
      </c>
      <c r="E268" s="38">
        <f>SUM(E12+E26+E40+E138+E180)</f>
        <v>5.5</v>
      </c>
    </row>
    <row r="269" spans="1:5" x14ac:dyDescent="0.25">
      <c r="A269" s="117"/>
      <c r="B269" s="118"/>
      <c r="C269" s="124"/>
      <c r="D269" s="37" t="s">
        <v>58</v>
      </c>
      <c r="E269" s="38">
        <f>SUM(E13+E27+E41+E139+E181)</f>
        <v>4.5</v>
      </c>
    </row>
    <row r="270" spans="1:5" x14ac:dyDescent="0.25">
      <c r="A270" s="117"/>
      <c r="B270" s="118"/>
      <c r="C270" s="123" t="s">
        <v>77</v>
      </c>
      <c r="D270" s="37" t="s">
        <v>113</v>
      </c>
      <c r="E270" s="38">
        <f>SUM(E42+E140+E182)</f>
        <v>0</v>
      </c>
    </row>
    <row r="271" spans="1:5" x14ac:dyDescent="0.25">
      <c r="A271" s="117"/>
      <c r="B271" s="118"/>
      <c r="C271" s="124"/>
      <c r="D271" s="37" t="s">
        <v>58</v>
      </c>
      <c r="E271" s="38">
        <f t="shared" ref="E271:E273" si="4">SUM(E43+E141+E183)</f>
        <v>0</v>
      </c>
    </row>
    <row r="272" spans="1:5" x14ac:dyDescent="0.25">
      <c r="A272" s="117"/>
      <c r="B272" s="118"/>
      <c r="C272" s="123" t="s">
        <v>63</v>
      </c>
      <c r="D272" s="37" t="s">
        <v>113</v>
      </c>
      <c r="E272" s="38">
        <f>SUM(E44+E142+E184)</f>
        <v>0</v>
      </c>
    </row>
    <row r="273" spans="1:5" x14ac:dyDescent="0.25">
      <c r="A273" s="119"/>
      <c r="B273" s="120"/>
      <c r="C273" s="124"/>
      <c r="D273" s="37" t="s">
        <v>58</v>
      </c>
      <c r="E273" s="38">
        <f t="shared" si="4"/>
        <v>0</v>
      </c>
    </row>
    <row r="274" spans="1:5" ht="23.25" customHeight="1" x14ac:dyDescent="0.25">
      <c r="A274" s="93" t="s">
        <v>115</v>
      </c>
      <c r="B274" s="94"/>
      <c r="C274" s="95"/>
      <c r="D274" s="41" t="s">
        <v>113</v>
      </c>
      <c r="E274" s="40">
        <f>SUM(E8+E22+E36+E134+E176)</f>
        <v>117</v>
      </c>
    </row>
    <row r="275" spans="1:5" ht="21" customHeight="1" x14ac:dyDescent="0.25">
      <c r="A275" s="96"/>
      <c r="B275" s="97"/>
      <c r="C275" s="98"/>
      <c r="D275" s="41" t="s">
        <v>58</v>
      </c>
      <c r="E275" s="40">
        <f>SUM(E9+E23+E37+E135+E177)</f>
        <v>104</v>
      </c>
    </row>
    <row r="277" spans="1:5" x14ac:dyDescent="0.25">
      <c r="A277" s="91" t="s">
        <v>128</v>
      </c>
      <c r="B277" s="91"/>
      <c r="C277" s="91"/>
      <c r="D277" s="91"/>
      <c r="E277" s="91"/>
    </row>
    <row r="278" spans="1:5" x14ac:dyDescent="0.25">
      <c r="A278" s="91" t="s">
        <v>129</v>
      </c>
      <c r="B278" s="91"/>
      <c r="C278" s="91"/>
      <c r="D278" s="91"/>
      <c r="E278" s="91"/>
    </row>
    <row r="279" spans="1:5" x14ac:dyDescent="0.25">
      <c r="A279" s="91" t="s">
        <v>130</v>
      </c>
      <c r="B279" s="91"/>
      <c r="C279" s="91"/>
      <c r="D279" s="91"/>
      <c r="E279" s="91"/>
    </row>
    <row r="280" spans="1:5" ht="31.5" customHeight="1" x14ac:dyDescent="0.25"/>
    <row r="281" spans="1:5" x14ac:dyDescent="0.25">
      <c r="A281" s="99" t="s">
        <v>116</v>
      </c>
      <c r="B281" s="99"/>
      <c r="C281" s="99"/>
      <c r="D281" s="100"/>
      <c r="E281" s="100"/>
    </row>
  </sheetData>
  <sheetProtection algorithmName="SHA-512" hashValue="p+thUzLyxv8xVyipXH0ydF9AAGdziYZdjt8kwHceYu+MCzMmE/QNuxuBqjyxoG0pUeWaLo/qVDJVvf6d/4Zg7g==" saltValue="kjNqhaQdKvwnuV7tKiWJVg==" spinCount="100000" sheet="1" selectLockedCells="1"/>
  <mergeCells count="206">
    <mergeCell ref="A160:A167"/>
    <mergeCell ref="A168:A175"/>
    <mergeCell ref="B168:B175"/>
    <mergeCell ref="A186:A193"/>
    <mergeCell ref="B186:B193"/>
    <mergeCell ref="A202:A209"/>
    <mergeCell ref="B202:B209"/>
    <mergeCell ref="A210:A217"/>
    <mergeCell ref="B210:B217"/>
    <mergeCell ref="B160:B167"/>
    <mergeCell ref="B18:B21"/>
    <mergeCell ref="C18:C19"/>
    <mergeCell ref="C20:C21"/>
    <mergeCell ref="B32:B35"/>
    <mergeCell ref="C32:C33"/>
    <mergeCell ref="C34:C35"/>
    <mergeCell ref="B46:B53"/>
    <mergeCell ref="A14:A21"/>
    <mergeCell ref="A28:A35"/>
    <mergeCell ref="B28:B31"/>
    <mergeCell ref="C28:C29"/>
    <mergeCell ref="C30:C31"/>
    <mergeCell ref="C52:C53"/>
    <mergeCell ref="C42:C43"/>
    <mergeCell ref="C44:C45"/>
    <mergeCell ref="C258:C259"/>
    <mergeCell ref="C260:C261"/>
    <mergeCell ref="C262:C263"/>
    <mergeCell ref="C264:C265"/>
    <mergeCell ref="C250:C251"/>
    <mergeCell ref="C252:C253"/>
    <mergeCell ref="C254:C255"/>
    <mergeCell ref="C256:C257"/>
    <mergeCell ref="C242:C243"/>
    <mergeCell ref="C244:C245"/>
    <mergeCell ref="C246:C247"/>
    <mergeCell ref="C248:C249"/>
    <mergeCell ref="B242:B249"/>
    <mergeCell ref="B250:B257"/>
    <mergeCell ref="B258:B265"/>
    <mergeCell ref="A226:A233"/>
    <mergeCell ref="B226:B233"/>
    <mergeCell ref="A234:A241"/>
    <mergeCell ref="B234:B241"/>
    <mergeCell ref="A242:A249"/>
    <mergeCell ref="A250:A257"/>
    <mergeCell ref="A258:A265"/>
    <mergeCell ref="C238:C239"/>
    <mergeCell ref="C240:C241"/>
    <mergeCell ref="C226:C227"/>
    <mergeCell ref="C228:C229"/>
    <mergeCell ref="C230:C231"/>
    <mergeCell ref="C232:C233"/>
    <mergeCell ref="C222:C223"/>
    <mergeCell ref="C224:C225"/>
    <mergeCell ref="C212:C213"/>
    <mergeCell ref="C214:C215"/>
    <mergeCell ref="C216:C217"/>
    <mergeCell ref="C234:C235"/>
    <mergeCell ref="C236:C237"/>
    <mergeCell ref="C204:C205"/>
    <mergeCell ref="C206:C207"/>
    <mergeCell ref="C208:C209"/>
    <mergeCell ref="C210:C211"/>
    <mergeCell ref="C218:C219"/>
    <mergeCell ref="C220:C221"/>
    <mergeCell ref="B218:B225"/>
    <mergeCell ref="A218:A225"/>
    <mergeCell ref="B194:B201"/>
    <mergeCell ref="A194:A201"/>
    <mergeCell ref="C202:C203"/>
    <mergeCell ref="C194:C195"/>
    <mergeCell ref="C196:C197"/>
    <mergeCell ref="C198:C199"/>
    <mergeCell ref="C200:C201"/>
    <mergeCell ref="C128:C129"/>
    <mergeCell ref="C130:C131"/>
    <mergeCell ref="C132:C133"/>
    <mergeCell ref="C186:C187"/>
    <mergeCell ref="C188:C189"/>
    <mergeCell ref="C190:C191"/>
    <mergeCell ref="C192:C193"/>
    <mergeCell ref="C144:C145"/>
    <mergeCell ref="C146:C147"/>
    <mergeCell ref="C148:C149"/>
    <mergeCell ref="C150:C151"/>
    <mergeCell ref="C160:C161"/>
    <mergeCell ref="C162:C163"/>
    <mergeCell ref="C164:C165"/>
    <mergeCell ref="C166:C167"/>
    <mergeCell ref="C156:C157"/>
    <mergeCell ref="C158:C159"/>
    <mergeCell ref="C182:C183"/>
    <mergeCell ref="C184:C185"/>
    <mergeCell ref="C180:C181"/>
    <mergeCell ref="C174:C175"/>
    <mergeCell ref="C152:C153"/>
    <mergeCell ref="C154:C155"/>
    <mergeCell ref="C136:C137"/>
    <mergeCell ref="A144:A151"/>
    <mergeCell ref="B144:B151"/>
    <mergeCell ref="A152:A159"/>
    <mergeCell ref="B152:B159"/>
    <mergeCell ref="B54:B61"/>
    <mergeCell ref="A54:A61"/>
    <mergeCell ref="A62:A69"/>
    <mergeCell ref="B62:B69"/>
    <mergeCell ref="A70:A77"/>
    <mergeCell ref="B70:B77"/>
    <mergeCell ref="A78:A85"/>
    <mergeCell ref="B78:B85"/>
    <mergeCell ref="A86:A93"/>
    <mergeCell ref="B86:B93"/>
    <mergeCell ref="A94:A101"/>
    <mergeCell ref="B94:B101"/>
    <mergeCell ref="A102:A109"/>
    <mergeCell ref="B102:B109"/>
    <mergeCell ref="A110:A117"/>
    <mergeCell ref="B110:B117"/>
    <mergeCell ref="A126:A133"/>
    <mergeCell ref="B126:B133"/>
    <mergeCell ref="B118:B125"/>
    <mergeCell ref="A118:A125"/>
    <mergeCell ref="C74:C75"/>
    <mergeCell ref="C76:C77"/>
    <mergeCell ref="C64:C65"/>
    <mergeCell ref="C66:C67"/>
    <mergeCell ref="C68:C69"/>
    <mergeCell ref="C70:C71"/>
    <mergeCell ref="C102:C103"/>
    <mergeCell ref="C86:C87"/>
    <mergeCell ref="C88:C89"/>
    <mergeCell ref="C90:C91"/>
    <mergeCell ref="C92:C93"/>
    <mergeCell ref="C178:C179"/>
    <mergeCell ref="H3:L3"/>
    <mergeCell ref="A3:D3"/>
    <mergeCell ref="A4:D4"/>
    <mergeCell ref="A5:D5"/>
    <mergeCell ref="C58:C59"/>
    <mergeCell ref="C60:C61"/>
    <mergeCell ref="C62:C63"/>
    <mergeCell ref="C14:C15"/>
    <mergeCell ref="C16:C17"/>
    <mergeCell ref="B14:B17"/>
    <mergeCell ref="C46:C47"/>
    <mergeCell ref="C48:C49"/>
    <mergeCell ref="C50:C51"/>
    <mergeCell ref="A46:A53"/>
    <mergeCell ref="C54:C55"/>
    <mergeCell ref="C56:C57"/>
    <mergeCell ref="C78:C79"/>
    <mergeCell ref="C80:C81"/>
    <mergeCell ref="C82:C83"/>
    <mergeCell ref="C84:C85"/>
    <mergeCell ref="C110:C111"/>
    <mergeCell ref="C112:C113"/>
    <mergeCell ref="C114:C115"/>
    <mergeCell ref="C8:C9"/>
    <mergeCell ref="C22:C23"/>
    <mergeCell ref="C38:C39"/>
    <mergeCell ref="C40:C41"/>
    <mergeCell ref="C168:C169"/>
    <mergeCell ref="C170:C171"/>
    <mergeCell ref="C172:C173"/>
    <mergeCell ref="C106:C107"/>
    <mergeCell ref="C108:C109"/>
    <mergeCell ref="C94:C95"/>
    <mergeCell ref="C96:C97"/>
    <mergeCell ref="C98:C99"/>
    <mergeCell ref="C100:C101"/>
    <mergeCell ref="C118:C119"/>
    <mergeCell ref="C120:C121"/>
    <mergeCell ref="C122:C123"/>
    <mergeCell ref="C124:C125"/>
    <mergeCell ref="C104:C105"/>
    <mergeCell ref="C116:C117"/>
    <mergeCell ref="C126:C127"/>
    <mergeCell ref="C138:C139"/>
    <mergeCell ref="C140:C141"/>
    <mergeCell ref="C142:C143"/>
    <mergeCell ref="C72:C73"/>
    <mergeCell ref="A277:E277"/>
    <mergeCell ref="A278:E278"/>
    <mergeCell ref="A279:E279"/>
    <mergeCell ref="A2:E2"/>
    <mergeCell ref="A274:C275"/>
    <mergeCell ref="A281:C281"/>
    <mergeCell ref="D281:E281"/>
    <mergeCell ref="A8:B13"/>
    <mergeCell ref="A22:B27"/>
    <mergeCell ref="A36:B45"/>
    <mergeCell ref="A134:B143"/>
    <mergeCell ref="A176:B185"/>
    <mergeCell ref="A266:B273"/>
    <mergeCell ref="C266:C267"/>
    <mergeCell ref="C268:C269"/>
    <mergeCell ref="C270:C271"/>
    <mergeCell ref="C272:C273"/>
    <mergeCell ref="C10:C11"/>
    <mergeCell ref="C12:C13"/>
    <mergeCell ref="C24:C25"/>
    <mergeCell ref="C26:C27"/>
    <mergeCell ref="C36:C37"/>
    <mergeCell ref="C134:C135"/>
    <mergeCell ref="C176:C177"/>
  </mergeCells>
  <conditionalFormatting sqref="E274">
    <cfRule type="cellIs" dxfId="3" priority="2" operator="notEqual">
      <formula>$E$266+$E$268+$E$270+$E$272</formula>
    </cfRule>
  </conditionalFormatting>
  <conditionalFormatting sqref="E275">
    <cfRule type="cellIs" priority="1" operator="notEqual">
      <formula>$E$267+$E$269+$E$271+$E$273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4" manualBreakCount="4">
    <brk id="35" max="4" man="1"/>
    <brk id="109" max="4" man="1"/>
    <brk id="175" max="4" man="1"/>
    <brk id="246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80"/>
  <sheetViews>
    <sheetView showGridLines="0" zoomScaleNormal="100" workbookViewId="0">
      <selection activeCell="F3" sqref="F3"/>
    </sheetView>
  </sheetViews>
  <sheetFormatPr defaultRowHeight="15" x14ac:dyDescent="0.25"/>
  <cols>
    <col min="1" max="1" width="7" customWidth="1"/>
    <col min="2" max="2" width="39.140625" style="1" customWidth="1"/>
    <col min="3" max="3" width="18.85546875" style="1" customWidth="1"/>
    <col min="4" max="4" width="17.85546875" customWidth="1"/>
    <col min="5" max="5" width="29.7109375" customWidth="1"/>
    <col min="6" max="6" width="24.7109375" customWidth="1"/>
  </cols>
  <sheetData>
    <row r="1" spans="1:6" ht="65.25" customHeight="1" x14ac:dyDescent="0.25">
      <c r="A1" s="148" t="s">
        <v>190</v>
      </c>
      <c r="B1" s="148"/>
      <c r="C1" s="148"/>
      <c r="D1" s="148"/>
      <c r="E1" s="148"/>
      <c r="F1" s="44" t="s">
        <v>143</v>
      </c>
    </row>
    <row r="2" spans="1:6" ht="37.5" customHeight="1" x14ac:dyDescent="0.25">
      <c r="A2" s="149" t="s">
        <v>142</v>
      </c>
      <c r="B2" s="149"/>
      <c r="C2" s="149"/>
      <c r="D2" s="149"/>
      <c r="E2" s="149"/>
      <c r="F2" s="4"/>
    </row>
    <row r="3" spans="1:6" x14ac:dyDescent="0.25">
      <c r="A3" s="150" t="s">
        <v>54</v>
      </c>
      <c r="B3" s="150"/>
      <c r="C3" s="150"/>
      <c r="D3" s="150"/>
      <c r="E3" s="150"/>
      <c r="F3" s="26" t="s">
        <v>191</v>
      </c>
    </row>
    <row r="4" spans="1:6" x14ac:dyDescent="0.25">
      <c r="A4" s="150" t="s">
        <v>55</v>
      </c>
      <c r="B4" s="150"/>
      <c r="C4" s="150"/>
      <c r="D4" s="150"/>
      <c r="E4" s="150"/>
      <c r="F4" s="26" t="s">
        <v>192</v>
      </c>
    </row>
    <row r="5" spans="1:6" x14ac:dyDescent="0.25">
      <c r="A5" s="150" t="s">
        <v>148</v>
      </c>
      <c r="B5" s="150"/>
      <c r="C5" s="150"/>
      <c r="D5" s="150"/>
      <c r="E5" s="150"/>
      <c r="F5" s="26" t="s">
        <v>193</v>
      </c>
    </row>
    <row r="6" spans="1:6" ht="17.25" customHeight="1" x14ac:dyDescent="0.25">
      <c r="A6" s="5" t="s">
        <v>13</v>
      </c>
      <c r="B6" s="151" t="s">
        <v>149</v>
      </c>
      <c r="C6" s="151"/>
      <c r="D6" s="151"/>
      <c r="E6" s="151"/>
      <c r="F6" s="36" t="s">
        <v>14</v>
      </c>
    </row>
    <row r="7" spans="1:6" ht="17.25" customHeight="1" x14ac:dyDescent="0.25">
      <c r="A7" s="13" t="s">
        <v>5</v>
      </c>
      <c r="B7" s="152" t="s">
        <v>144</v>
      </c>
      <c r="C7" s="152"/>
      <c r="D7" s="152"/>
      <c r="E7" s="152"/>
      <c r="F7" s="36">
        <f>SUM(F8:F12)</f>
        <v>358</v>
      </c>
    </row>
    <row r="8" spans="1:6" ht="16.5" customHeight="1" x14ac:dyDescent="0.25">
      <c r="A8" s="153" t="s">
        <v>1</v>
      </c>
      <c r="B8" s="154" t="s">
        <v>0</v>
      </c>
      <c r="C8" s="154" t="s">
        <v>15</v>
      </c>
      <c r="D8" s="155" t="s">
        <v>131</v>
      </c>
      <c r="E8" s="155"/>
      <c r="F8" s="26">
        <v>236</v>
      </c>
    </row>
    <row r="9" spans="1:6" ht="16.5" customHeight="1" x14ac:dyDescent="0.25">
      <c r="A9" s="153"/>
      <c r="B9" s="154"/>
      <c r="C9" s="154"/>
      <c r="D9" s="155" t="s">
        <v>132</v>
      </c>
      <c r="E9" s="155"/>
      <c r="F9" s="26">
        <v>54</v>
      </c>
    </row>
    <row r="10" spans="1:6" ht="16.5" customHeight="1" x14ac:dyDescent="0.25">
      <c r="A10" s="153"/>
      <c r="B10" s="154"/>
      <c r="C10" s="154" t="s">
        <v>16</v>
      </c>
      <c r="D10" s="155" t="s">
        <v>133</v>
      </c>
      <c r="E10" s="155"/>
      <c r="F10" s="26">
        <v>56</v>
      </c>
    </row>
    <row r="11" spans="1:6" ht="33.75" customHeight="1" x14ac:dyDescent="0.25">
      <c r="A11" s="153"/>
      <c r="B11" s="154"/>
      <c r="C11" s="154"/>
      <c r="D11" s="156" t="s">
        <v>134</v>
      </c>
      <c r="E11" s="155"/>
      <c r="F11" s="26">
        <v>12</v>
      </c>
    </row>
    <row r="12" spans="1:6" ht="16.5" customHeight="1" x14ac:dyDescent="0.25">
      <c r="A12" s="32" t="s">
        <v>4</v>
      </c>
      <c r="B12" s="157" t="s">
        <v>145</v>
      </c>
      <c r="C12" s="157"/>
      <c r="D12" s="157"/>
      <c r="E12" s="157"/>
      <c r="F12" s="26"/>
    </row>
    <row r="13" spans="1:6" ht="16.5" customHeight="1" x14ac:dyDescent="0.25">
      <c r="A13" s="6" t="s">
        <v>6</v>
      </c>
      <c r="B13" s="158" t="s">
        <v>150</v>
      </c>
      <c r="C13" s="158"/>
      <c r="D13" s="158"/>
      <c r="E13" s="158"/>
      <c r="F13" s="4">
        <f>SUM(F14:F18)</f>
        <v>347</v>
      </c>
    </row>
    <row r="14" spans="1:6" ht="15.75" customHeight="1" x14ac:dyDescent="0.25">
      <c r="A14" s="153" t="s">
        <v>22</v>
      </c>
      <c r="B14" s="159" t="s">
        <v>152</v>
      </c>
      <c r="C14" s="159"/>
      <c r="D14" s="155" t="s">
        <v>17</v>
      </c>
      <c r="E14" s="155"/>
      <c r="F14" s="26">
        <v>227</v>
      </c>
    </row>
    <row r="15" spans="1:6" x14ac:dyDescent="0.25">
      <c r="A15" s="153"/>
      <c r="B15" s="159"/>
      <c r="C15" s="159"/>
      <c r="D15" s="155" t="s">
        <v>18</v>
      </c>
      <c r="E15" s="155"/>
      <c r="F15" s="26">
        <v>39</v>
      </c>
    </row>
    <row r="16" spans="1:6" x14ac:dyDescent="0.25">
      <c r="A16" s="153"/>
      <c r="B16" s="159"/>
      <c r="C16" s="159"/>
      <c r="D16" s="155" t="s">
        <v>19</v>
      </c>
      <c r="E16" s="155"/>
      <c r="F16" s="26">
        <v>69</v>
      </c>
    </row>
    <row r="17" spans="1:6" x14ac:dyDescent="0.25">
      <c r="A17" s="153"/>
      <c r="B17" s="159"/>
      <c r="C17" s="159"/>
      <c r="D17" s="155" t="s">
        <v>20</v>
      </c>
      <c r="E17" s="155"/>
      <c r="F17" s="26">
        <v>12</v>
      </c>
    </row>
    <row r="18" spans="1:6" x14ac:dyDescent="0.25">
      <c r="A18" s="7" t="s">
        <v>151</v>
      </c>
      <c r="B18" s="156" t="s">
        <v>122</v>
      </c>
      <c r="C18" s="156"/>
      <c r="D18" s="156"/>
      <c r="E18" s="156"/>
      <c r="F18" s="26"/>
    </row>
    <row r="19" spans="1:6" ht="15.75" customHeight="1" x14ac:dyDescent="0.25">
      <c r="A19" s="153" t="s">
        <v>23</v>
      </c>
      <c r="B19" s="154" t="s">
        <v>174</v>
      </c>
      <c r="C19" s="158" t="s">
        <v>35</v>
      </c>
      <c r="D19" s="158"/>
      <c r="E19" s="158"/>
      <c r="F19" s="4">
        <f>SUM(F20:F27)</f>
        <v>347</v>
      </c>
    </row>
    <row r="20" spans="1:6" ht="15" customHeight="1" x14ac:dyDescent="0.25">
      <c r="A20" s="153"/>
      <c r="B20" s="154"/>
      <c r="C20" s="154" t="s">
        <v>32</v>
      </c>
      <c r="D20" s="155" t="s">
        <v>10</v>
      </c>
      <c r="E20" s="155"/>
      <c r="F20" s="26"/>
    </row>
    <row r="21" spans="1:6" ht="15" customHeight="1" x14ac:dyDescent="0.25">
      <c r="A21" s="153"/>
      <c r="B21" s="154"/>
      <c r="C21" s="154"/>
      <c r="D21" s="155" t="s">
        <v>11</v>
      </c>
      <c r="E21" s="155"/>
      <c r="F21" s="26">
        <v>1</v>
      </c>
    </row>
    <row r="22" spans="1:6" ht="17.25" customHeight="1" x14ac:dyDescent="0.25">
      <c r="A22" s="153"/>
      <c r="B22" s="154"/>
      <c r="C22" s="160" t="s">
        <v>24</v>
      </c>
      <c r="D22" s="155" t="s">
        <v>10</v>
      </c>
      <c r="E22" s="155"/>
      <c r="F22" s="26">
        <v>20</v>
      </c>
    </row>
    <row r="23" spans="1:6" ht="17.25" customHeight="1" x14ac:dyDescent="0.25">
      <c r="A23" s="153"/>
      <c r="B23" s="154"/>
      <c r="C23" s="160"/>
      <c r="D23" s="155" t="s">
        <v>11</v>
      </c>
      <c r="E23" s="155"/>
      <c r="F23" s="26">
        <v>7</v>
      </c>
    </row>
    <row r="24" spans="1:6" x14ac:dyDescent="0.25">
      <c r="A24" s="153"/>
      <c r="B24" s="154"/>
      <c r="C24" s="160" t="s">
        <v>25</v>
      </c>
      <c r="D24" s="155" t="s">
        <v>10</v>
      </c>
      <c r="E24" s="155"/>
      <c r="F24" s="26">
        <v>100</v>
      </c>
    </row>
    <row r="25" spans="1:6" x14ac:dyDescent="0.25">
      <c r="A25" s="153"/>
      <c r="B25" s="154"/>
      <c r="C25" s="160"/>
      <c r="D25" s="155" t="s">
        <v>11</v>
      </c>
      <c r="E25" s="155"/>
      <c r="F25" s="26">
        <v>23</v>
      </c>
    </row>
    <row r="26" spans="1:6" x14ac:dyDescent="0.25">
      <c r="A26" s="153"/>
      <c r="B26" s="154"/>
      <c r="C26" s="160" t="s">
        <v>2</v>
      </c>
      <c r="D26" s="155" t="s">
        <v>10</v>
      </c>
      <c r="E26" s="155"/>
      <c r="F26" s="26">
        <v>159</v>
      </c>
    </row>
    <row r="27" spans="1:6" x14ac:dyDescent="0.25">
      <c r="A27" s="153"/>
      <c r="B27" s="154"/>
      <c r="C27" s="160"/>
      <c r="D27" s="155" t="s">
        <v>11</v>
      </c>
      <c r="E27" s="155"/>
      <c r="F27" s="26">
        <v>37</v>
      </c>
    </row>
    <row r="28" spans="1:6" ht="15" customHeight="1" x14ac:dyDescent="0.25">
      <c r="A28" s="153" t="s">
        <v>21</v>
      </c>
      <c r="B28" s="154" t="s">
        <v>175</v>
      </c>
      <c r="C28" s="154"/>
      <c r="D28" s="150" t="s">
        <v>35</v>
      </c>
      <c r="E28" s="150"/>
      <c r="F28" s="4">
        <f>SUM(F29:F34)</f>
        <v>347</v>
      </c>
    </row>
    <row r="29" spans="1:6" ht="15.75" customHeight="1" x14ac:dyDescent="0.25">
      <c r="A29" s="153"/>
      <c r="B29" s="154"/>
      <c r="C29" s="154"/>
      <c r="D29" s="155" t="s">
        <v>26</v>
      </c>
      <c r="E29" s="155"/>
      <c r="F29" s="26">
        <v>149</v>
      </c>
    </row>
    <row r="30" spans="1:6" x14ac:dyDescent="0.25">
      <c r="A30" s="153"/>
      <c r="B30" s="154"/>
      <c r="C30" s="154"/>
      <c r="D30" s="155" t="s">
        <v>27</v>
      </c>
      <c r="E30" s="155"/>
      <c r="F30" s="26">
        <v>4</v>
      </c>
    </row>
    <row r="31" spans="1:6" x14ac:dyDescent="0.25">
      <c r="A31" s="153"/>
      <c r="B31" s="154"/>
      <c r="C31" s="154"/>
      <c r="D31" s="155" t="s">
        <v>28</v>
      </c>
      <c r="E31" s="155"/>
      <c r="F31" s="26">
        <v>9</v>
      </c>
    </row>
    <row r="32" spans="1:6" x14ac:dyDescent="0.25">
      <c r="A32" s="153"/>
      <c r="B32" s="154"/>
      <c r="C32" s="154"/>
      <c r="D32" s="155" t="s">
        <v>29</v>
      </c>
      <c r="E32" s="155"/>
      <c r="F32" s="26">
        <v>69</v>
      </c>
    </row>
    <row r="33" spans="1:10" x14ac:dyDescent="0.25">
      <c r="A33" s="153"/>
      <c r="B33" s="154"/>
      <c r="C33" s="154"/>
      <c r="D33" s="155" t="s">
        <v>30</v>
      </c>
      <c r="E33" s="155"/>
      <c r="F33" s="26">
        <v>18</v>
      </c>
    </row>
    <row r="34" spans="1:10" x14ac:dyDescent="0.25">
      <c r="A34" s="153"/>
      <c r="B34" s="154"/>
      <c r="C34" s="154"/>
      <c r="D34" s="155" t="s">
        <v>31</v>
      </c>
      <c r="E34" s="155"/>
      <c r="F34" s="26">
        <v>98</v>
      </c>
    </row>
    <row r="35" spans="1:10" ht="18" customHeight="1" x14ac:dyDescent="0.25">
      <c r="A35" s="153" t="s">
        <v>71</v>
      </c>
      <c r="B35" s="127" t="s">
        <v>176</v>
      </c>
      <c r="C35" s="172" t="s">
        <v>35</v>
      </c>
      <c r="D35" s="172"/>
      <c r="E35" s="172"/>
      <c r="F35" s="4">
        <f>SUM(F36:F44)</f>
        <v>347</v>
      </c>
    </row>
    <row r="36" spans="1:10" ht="18.75" customHeight="1" x14ac:dyDescent="0.25">
      <c r="A36" s="153"/>
      <c r="B36" s="127"/>
      <c r="C36" s="136" t="s">
        <v>53</v>
      </c>
      <c r="D36" s="34" t="s">
        <v>91</v>
      </c>
      <c r="E36" s="43"/>
      <c r="F36" s="26">
        <v>3</v>
      </c>
    </row>
    <row r="37" spans="1:10" ht="18.75" customHeight="1" x14ac:dyDescent="0.25">
      <c r="A37" s="153"/>
      <c r="B37" s="127"/>
      <c r="C37" s="173"/>
      <c r="D37" s="161" t="s">
        <v>92</v>
      </c>
      <c r="E37" s="161"/>
      <c r="F37" s="26">
        <v>16</v>
      </c>
    </row>
    <row r="38" spans="1:10" ht="18.75" customHeight="1" x14ac:dyDescent="0.25">
      <c r="A38" s="153"/>
      <c r="B38" s="127"/>
      <c r="C38" s="173"/>
      <c r="D38" s="161" t="s">
        <v>93</v>
      </c>
      <c r="E38" s="161"/>
      <c r="F38" s="26">
        <v>0</v>
      </c>
    </row>
    <row r="39" spans="1:10" ht="18.75" customHeight="1" x14ac:dyDescent="0.25">
      <c r="A39" s="153"/>
      <c r="B39" s="127"/>
      <c r="C39" s="173"/>
      <c r="D39" s="161" t="s">
        <v>94</v>
      </c>
      <c r="E39" s="161"/>
      <c r="F39" s="26">
        <v>10</v>
      </c>
    </row>
    <row r="40" spans="1:10" ht="18.75" customHeight="1" x14ac:dyDescent="0.25">
      <c r="A40" s="153"/>
      <c r="B40" s="127"/>
      <c r="C40" s="173"/>
      <c r="D40" s="174" t="s">
        <v>95</v>
      </c>
      <c r="E40" s="175"/>
      <c r="F40" s="26">
        <v>9</v>
      </c>
    </row>
    <row r="41" spans="1:10" ht="18.75" customHeight="1" x14ac:dyDescent="0.25">
      <c r="A41" s="153"/>
      <c r="B41" s="127"/>
      <c r="C41" s="137"/>
      <c r="D41" s="174" t="s">
        <v>59</v>
      </c>
      <c r="E41" s="175"/>
      <c r="F41" s="26">
        <v>0</v>
      </c>
      <c r="J41" t="s">
        <v>0</v>
      </c>
    </row>
    <row r="42" spans="1:10" ht="18.75" customHeight="1" x14ac:dyDescent="0.25">
      <c r="A42" s="153"/>
      <c r="B42" s="127"/>
      <c r="C42" s="127" t="s">
        <v>34</v>
      </c>
      <c r="D42" s="161" t="s">
        <v>94</v>
      </c>
      <c r="E42" s="161"/>
      <c r="F42" s="26">
        <v>227</v>
      </c>
    </row>
    <row r="43" spans="1:10" ht="18.75" customHeight="1" x14ac:dyDescent="0.25">
      <c r="A43" s="153"/>
      <c r="B43" s="127"/>
      <c r="C43" s="127"/>
      <c r="D43" s="157" t="s">
        <v>95</v>
      </c>
      <c r="E43" s="157"/>
      <c r="F43" s="26">
        <v>82</v>
      </c>
    </row>
    <row r="44" spans="1:10" ht="18.75" customHeight="1" x14ac:dyDescent="0.25">
      <c r="A44" s="153"/>
      <c r="B44" s="127"/>
      <c r="C44" s="127"/>
      <c r="D44" s="161" t="s">
        <v>59</v>
      </c>
      <c r="E44" s="161"/>
      <c r="F44" s="26">
        <v>0</v>
      </c>
    </row>
    <row r="45" spans="1:10" ht="18" customHeight="1" x14ac:dyDescent="0.25">
      <c r="A45" s="162" t="s">
        <v>33</v>
      </c>
      <c r="B45" s="164" t="s">
        <v>96</v>
      </c>
      <c r="C45" s="165"/>
      <c r="D45" s="168" t="s">
        <v>44</v>
      </c>
      <c r="E45" s="169"/>
      <c r="F45" s="26"/>
    </row>
    <row r="46" spans="1:10" ht="18" customHeight="1" x14ac:dyDescent="0.25">
      <c r="A46" s="163"/>
      <c r="B46" s="166"/>
      <c r="C46" s="167"/>
      <c r="D46" s="170" t="s">
        <v>45</v>
      </c>
      <c r="E46" s="171"/>
      <c r="F46" s="26">
        <v>3</v>
      </c>
    </row>
    <row r="47" spans="1:10" ht="18" customHeight="1" x14ac:dyDescent="0.25">
      <c r="A47" s="153" t="s">
        <v>153</v>
      </c>
      <c r="B47" s="183" t="s">
        <v>137</v>
      </c>
      <c r="C47" s="184"/>
      <c r="D47" s="156" t="s">
        <v>138</v>
      </c>
      <c r="E47" s="156"/>
      <c r="F47" s="26">
        <v>59</v>
      </c>
    </row>
    <row r="48" spans="1:10" ht="18" customHeight="1" x14ac:dyDescent="0.25">
      <c r="A48" s="153"/>
      <c r="B48" s="185"/>
      <c r="C48" s="186"/>
      <c r="D48" s="156" t="s">
        <v>139</v>
      </c>
      <c r="E48" s="156"/>
      <c r="F48" s="26">
        <v>2</v>
      </c>
    </row>
    <row r="49" spans="1:9" ht="18" customHeight="1" x14ac:dyDescent="0.25">
      <c r="A49" s="153"/>
      <c r="B49" s="185"/>
      <c r="C49" s="186"/>
      <c r="D49" s="156" t="s">
        <v>140</v>
      </c>
      <c r="E49" s="156"/>
      <c r="F49" s="26">
        <v>5</v>
      </c>
    </row>
    <row r="50" spans="1:9" ht="18" customHeight="1" x14ac:dyDescent="0.25">
      <c r="A50" s="162"/>
      <c r="B50" s="185"/>
      <c r="C50" s="186"/>
      <c r="D50" s="156" t="s">
        <v>141</v>
      </c>
      <c r="E50" s="156"/>
      <c r="F50" s="26"/>
    </row>
    <row r="51" spans="1:9" ht="18.75" customHeight="1" x14ac:dyDescent="0.25">
      <c r="A51" s="47" t="s">
        <v>7</v>
      </c>
      <c r="B51" s="176" t="s">
        <v>101</v>
      </c>
      <c r="C51" s="176"/>
      <c r="D51" s="181"/>
      <c r="E51" s="181"/>
      <c r="F51" s="4">
        <f>F53+F55+F57+F59+F61+F63</f>
        <v>8728</v>
      </c>
    </row>
    <row r="52" spans="1:9" ht="18.75" customHeight="1" x14ac:dyDescent="0.25">
      <c r="A52" s="46"/>
      <c r="B52" s="176"/>
      <c r="C52" s="176"/>
      <c r="D52" s="177" t="s">
        <v>37</v>
      </c>
      <c r="E52" s="178"/>
      <c r="F52" s="4">
        <f>F54+F56+F58+F60+F62+F64</f>
        <v>6944</v>
      </c>
    </row>
    <row r="53" spans="1:9" x14ac:dyDescent="0.25">
      <c r="A53" s="153" t="s">
        <v>74</v>
      </c>
      <c r="B53" s="127" t="s">
        <v>102</v>
      </c>
      <c r="C53" s="154" t="s">
        <v>41</v>
      </c>
      <c r="D53" s="179" t="s">
        <v>36</v>
      </c>
      <c r="E53" s="179"/>
      <c r="F53" s="26"/>
    </row>
    <row r="54" spans="1:9" x14ac:dyDescent="0.25">
      <c r="A54" s="153"/>
      <c r="B54" s="127"/>
      <c r="C54" s="154"/>
      <c r="D54" s="180" t="s">
        <v>37</v>
      </c>
      <c r="E54" s="180"/>
      <c r="F54" s="26"/>
      <c r="I54" s="14"/>
    </row>
    <row r="55" spans="1:9" x14ac:dyDescent="0.25">
      <c r="A55" s="153"/>
      <c r="B55" s="127"/>
      <c r="C55" s="154"/>
      <c r="D55" s="179" t="s">
        <v>38</v>
      </c>
      <c r="E55" s="179"/>
      <c r="F55" s="26">
        <v>7853</v>
      </c>
    </row>
    <row r="56" spans="1:9" x14ac:dyDescent="0.25">
      <c r="A56" s="153"/>
      <c r="B56" s="127"/>
      <c r="C56" s="154"/>
      <c r="D56" s="180" t="s">
        <v>39</v>
      </c>
      <c r="E56" s="180"/>
      <c r="F56" s="26">
        <v>6285</v>
      </c>
    </row>
    <row r="57" spans="1:9" x14ac:dyDescent="0.25">
      <c r="A57" s="153"/>
      <c r="B57" s="127"/>
      <c r="C57" s="154" t="s">
        <v>42</v>
      </c>
      <c r="D57" s="179" t="s">
        <v>36</v>
      </c>
      <c r="E57" s="179"/>
      <c r="F57" s="26">
        <v>7</v>
      </c>
    </row>
    <row r="58" spans="1:9" x14ac:dyDescent="0.25">
      <c r="A58" s="153"/>
      <c r="B58" s="127"/>
      <c r="C58" s="154"/>
      <c r="D58" s="180" t="s">
        <v>37</v>
      </c>
      <c r="E58" s="180"/>
      <c r="F58" s="26">
        <v>3</v>
      </c>
    </row>
    <row r="59" spans="1:9" x14ac:dyDescent="0.25">
      <c r="A59" s="153"/>
      <c r="B59" s="127"/>
      <c r="C59" s="154"/>
      <c r="D59" s="179" t="s">
        <v>38</v>
      </c>
      <c r="E59" s="179"/>
      <c r="F59" s="26">
        <v>868</v>
      </c>
    </row>
    <row r="60" spans="1:9" x14ac:dyDescent="0.25">
      <c r="A60" s="153"/>
      <c r="B60" s="127"/>
      <c r="C60" s="154"/>
      <c r="D60" s="180" t="s">
        <v>39</v>
      </c>
      <c r="E60" s="180"/>
      <c r="F60" s="26">
        <v>656</v>
      </c>
    </row>
    <row r="61" spans="1:9" x14ac:dyDescent="0.25">
      <c r="A61" s="153"/>
      <c r="B61" s="127"/>
      <c r="C61" s="154" t="s">
        <v>43</v>
      </c>
      <c r="D61" s="179" t="s">
        <v>36</v>
      </c>
      <c r="E61" s="179"/>
      <c r="F61" s="26"/>
    </row>
    <row r="62" spans="1:9" x14ac:dyDescent="0.25">
      <c r="A62" s="153"/>
      <c r="B62" s="127"/>
      <c r="C62" s="154"/>
      <c r="D62" s="180" t="s">
        <v>37</v>
      </c>
      <c r="E62" s="180"/>
      <c r="F62" s="26"/>
    </row>
    <row r="63" spans="1:9" x14ac:dyDescent="0.25">
      <c r="A63" s="153"/>
      <c r="B63" s="127"/>
      <c r="C63" s="154"/>
      <c r="D63" s="179" t="s">
        <v>38</v>
      </c>
      <c r="E63" s="179"/>
      <c r="F63" s="26"/>
    </row>
    <row r="64" spans="1:9" x14ac:dyDescent="0.25">
      <c r="A64" s="153"/>
      <c r="B64" s="127"/>
      <c r="C64" s="154"/>
      <c r="D64" s="180" t="s">
        <v>39</v>
      </c>
      <c r="E64" s="180"/>
      <c r="F64" s="26"/>
    </row>
    <row r="65" spans="1:6" x14ac:dyDescent="0.25">
      <c r="A65" s="153" t="s">
        <v>99</v>
      </c>
      <c r="B65" s="127" t="s">
        <v>154</v>
      </c>
      <c r="C65" s="154" t="s">
        <v>41</v>
      </c>
      <c r="D65" s="179" t="s">
        <v>36</v>
      </c>
      <c r="E65" s="179"/>
      <c r="F65" s="26"/>
    </row>
    <row r="66" spans="1:6" x14ac:dyDescent="0.25">
      <c r="A66" s="153"/>
      <c r="B66" s="127"/>
      <c r="C66" s="154"/>
      <c r="D66" s="180" t="s">
        <v>37</v>
      </c>
      <c r="E66" s="180"/>
      <c r="F66" s="26"/>
    </row>
    <row r="67" spans="1:6" x14ac:dyDescent="0.25">
      <c r="A67" s="153"/>
      <c r="B67" s="127"/>
      <c r="C67" s="154"/>
      <c r="D67" s="179" t="s">
        <v>38</v>
      </c>
      <c r="E67" s="179"/>
      <c r="F67" s="26">
        <v>620</v>
      </c>
    </row>
    <row r="68" spans="1:6" x14ac:dyDescent="0.25">
      <c r="A68" s="153"/>
      <c r="B68" s="127"/>
      <c r="C68" s="154"/>
      <c r="D68" s="180" t="s">
        <v>39</v>
      </c>
      <c r="E68" s="180"/>
      <c r="F68" s="26">
        <v>10</v>
      </c>
    </row>
    <row r="69" spans="1:6" x14ac:dyDescent="0.25">
      <c r="A69" s="153"/>
      <c r="B69" s="127"/>
      <c r="C69" s="154" t="s">
        <v>42</v>
      </c>
      <c r="D69" s="179" t="s">
        <v>36</v>
      </c>
      <c r="E69" s="179"/>
      <c r="F69" s="26">
        <v>3</v>
      </c>
    </row>
    <row r="70" spans="1:6" x14ac:dyDescent="0.25">
      <c r="A70" s="153"/>
      <c r="B70" s="127"/>
      <c r="C70" s="154"/>
      <c r="D70" s="180" t="s">
        <v>37</v>
      </c>
      <c r="E70" s="180"/>
      <c r="F70" s="26">
        <v>3</v>
      </c>
    </row>
    <row r="71" spans="1:6" x14ac:dyDescent="0.25">
      <c r="A71" s="153"/>
      <c r="B71" s="127"/>
      <c r="C71" s="154"/>
      <c r="D71" s="179" t="s">
        <v>38</v>
      </c>
      <c r="E71" s="179"/>
      <c r="F71" s="26">
        <v>91</v>
      </c>
    </row>
    <row r="72" spans="1:6" x14ac:dyDescent="0.25">
      <c r="A72" s="153"/>
      <c r="B72" s="127"/>
      <c r="C72" s="154"/>
      <c r="D72" s="180" t="s">
        <v>39</v>
      </c>
      <c r="E72" s="180"/>
      <c r="F72" s="26">
        <v>91</v>
      </c>
    </row>
    <row r="73" spans="1:6" x14ac:dyDescent="0.25">
      <c r="A73" s="153"/>
      <c r="B73" s="127"/>
      <c r="C73" s="154" t="s">
        <v>43</v>
      </c>
      <c r="D73" s="179" t="s">
        <v>36</v>
      </c>
      <c r="E73" s="179"/>
      <c r="F73" s="26"/>
    </row>
    <row r="74" spans="1:6" x14ac:dyDescent="0.25">
      <c r="A74" s="153"/>
      <c r="B74" s="127"/>
      <c r="C74" s="154"/>
      <c r="D74" s="180" t="s">
        <v>37</v>
      </c>
      <c r="E74" s="180"/>
      <c r="F74" s="26"/>
    </row>
    <row r="75" spans="1:6" x14ac:dyDescent="0.25">
      <c r="A75" s="153"/>
      <c r="B75" s="127"/>
      <c r="C75" s="154"/>
      <c r="D75" s="179" t="s">
        <v>38</v>
      </c>
      <c r="E75" s="179"/>
      <c r="F75" s="26"/>
    </row>
    <row r="76" spans="1:6" x14ac:dyDescent="0.25">
      <c r="A76" s="153"/>
      <c r="B76" s="127"/>
      <c r="C76" s="154"/>
      <c r="D76" s="180" t="s">
        <v>39</v>
      </c>
      <c r="E76" s="180"/>
      <c r="F76" s="26"/>
    </row>
    <row r="77" spans="1:6" x14ac:dyDescent="0.25">
      <c r="A77" s="36" t="s">
        <v>163</v>
      </c>
      <c r="B77" s="182" t="s">
        <v>123</v>
      </c>
      <c r="C77" s="182"/>
      <c r="D77" s="182"/>
      <c r="E77" s="182"/>
      <c r="F77" s="36" t="s">
        <v>14</v>
      </c>
    </row>
    <row r="78" spans="1:6" x14ac:dyDescent="0.25">
      <c r="A78" s="32" t="s">
        <v>1</v>
      </c>
      <c r="B78" s="156" t="s">
        <v>97</v>
      </c>
      <c r="C78" s="156"/>
      <c r="D78" s="156"/>
      <c r="E78" s="156"/>
      <c r="F78" s="26">
        <v>13</v>
      </c>
    </row>
    <row r="79" spans="1:6" ht="15" customHeight="1" x14ac:dyDescent="0.25">
      <c r="A79" s="153" t="s">
        <v>4</v>
      </c>
      <c r="B79" s="127" t="s">
        <v>100</v>
      </c>
      <c r="C79" s="158" t="s">
        <v>12</v>
      </c>
      <c r="D79" s="158"/>
      <c r="E79" s="158"/>
      <c r="F79" s="4">
        <f>F80+F87+F91+F98+F102+F109+F113+F120</f>
        <v>10</v>
      </c>
    </row>
    <row r="80" spans="1:6" x14ac:dyDescent="0.25">
      <c r="A80" s="153"/>
      <c r="B80" s="127"/>
      <c r="C80" s="153" t="s">
        <v>135</v>
      </c>
      <c r="D80" s="153" t="s">
        <v>89</v>
      </c>
      <c r="E80" s="8" t="s">
        <v>155</v>
      </c>
      <c r="F80" s="5">
        <f>SUM(F81:F86)</f>
        <v>0</v>
      </c>
    </row>
    <row r="81" spans="1:6" x14ac:dyDescent="0.25">
      <c r="A81" s="153"/>
      <c r="B81" s="127"/>
      <c r="C81" s="153"/>
      <c r="D81" s="153"/>
      <c r="E81" s="34" t="s">
        <v>91</v>
      </c>
      <c r="F81" s="27"/>
    </row>
    <row r="82" spans="1:6" x14ac:dyDescent="0.25">
      <c r="A82" s="153"/>
      <c r="B82" s="127"/>
      <c r="C82" s="153"/>
      <c r="D82" s="153"/>
      <c r="E82" s="28" t="s">
        <v>92</v>
      </c>
      <c r="F82" s="2"/>
    </row>
    <row r="83" spans="1:6" x14ac:dyDescent="0.25">
      <c r="A83" s="153"/>
      <c r="B83" s="127"/>
      <c r="C83" s="153"/>
      <c r="D83" s="153"/>
      <c r="E83" s="28" t="s">
        <v>93</v>
      </c>
      <c r="F83" s="2"/>
    </row>
    <row r="84" spans="1:6" x14ac:dyDescent="0.25">
      <c r="A84" s="153"/>
      <c r="B84" s="127"/>
      <c r="C84" s="153"/>
      <c r="D84" s="153"/>
      <c r="E84" s="28" t="s">
        <v>94</v>
      </c>
      <c r="F84" s="2"/>
    </row>
    <row r="85" spans="1:6" x14ac:dyDescent="0.25">
      <c r="A85" s="153"/>
      <c r="B85" s="127"/>
      <c r="C85" s="153"/>
      <c r="D85" s="153"/>
      <c r="E85" s="28" t="s">
        <v>95</v>
      </c>
      <c r="F85" s="2"/>
    </row>
    <row r="86" spans="1:6" x14ac:dyDescent="0.25">
      <c r="A86" s="153"/>
      <c r="B86" s="127"/>
      <c r="C86" s="153"/>
      <c r="D86" s="153"/>
      <c r="E86" s="28" t="s">
        <v>59</v>
      </c>
      <c r="F86" s="2"/>
    </row>
    <row r="87" spans="1:6" x14ac:dyDescent="0.25">
      <c r="A87" s="153"/>
      <c r="B87" s="127"/>
      <c r="C87" s="153"/>
      <c r="D87" s="153"/>
      <c r="E87" s="11" t="s">
        <v>34</v>
      </c>
      <c r="F87" s="5">
        <f>SUM(F88:F90)</f>
        <v>8</v>
      </c>
    </row>
    <row r="88" spans="1:6" x14ac:dyDescent="0.25">
      <c r="A88" s="153"/>
      <c r="B88" s="127"/>
      <c r="C88" s="153"/>
      <c r="D88" s="153"/>
      <c r="E88" s="28" t="s">
        <v>94</v>
      </c>
      <c r="F88" s="2"/>
    </row>
    <row r="89" spans="1:6" x14ac:dyDescent="0.25">
      <c r="A89" s="153"/>
      <c r="B89" s="127"/>
      <c r="C89" s="153"/>
      <c r="D89" s="153"/>
      <c r="E89" s="29" t="s">
        <v>95</v>
      </c>
      <c r="F89" s="89">
        <v>8</v>
      </c>
    </row>
    <row r="90" spans="1:6" x14ac:dyDescent="0.25">
      <c r="A90" s="153"/>
      <c r="B90" s="127"/>
      <c r="C90" s="153"/>
      <c r="D90" s="153"/>
      <c r="E90" s="28" t="s">
        <v>59</v>
      </c>
      <c r="F90" s="2"/>
    </row>
    <row r="91" spans="1:6" x14ac:dyDescent="0.25">
      <c r="A91" s="153"/>
      <c r="B91" s="127"/>
      <c r="C91" s="153"/>
      <c r="D91" s="153" t="s">
        <v>90</v>
      </c>
      <c r="E91" s="11" t="s">
        <v>155</v>
      </c>
      <c r="F91" s="5">
        <f>SUM(F92:F97)</f>
        <v>0</v>
      </c>
    </row>
    <row r="92" spans="1:6" x14ac:dyDescent="0.25">
      <c r="A92" s="153"/>
      <c r="B92" s="127"/>
      <c r="C92" s="153"/>
      <c r="D92" s="153"/>
      <c r="E92" s="34" t="s">
        <v>91</v>
      </c>
      <c r="F92" s="26"/>
    </row>
    <row r="93" spans="1:6" x14ac:dyDescent="0.25">
      <c r="A93" s="153"/>
      <c r="B93" s="127"/>
      <c r="C93" s="153"/>
      <c r="D93" s="153"/>
      <c r="E93" s="28" t="s">
        <v>92</v>
      </c>
      <c r="F93" s="26"/>
    </row>
    <row r="94" spans="1:6" x14ac:dyDescent="0.25">
      <c r="A94" s="153"/>
      <c r="B94" s="127"/>
      <c r="C94" s="153"/>
      <c r="D94" s="153"/>
      <c r="E94" s="28" t="s">
        <v>93</v>
      </c>
      <c r="F94" s="26"/>
    </row>
    <row r="95" spans="1:6" x14ac:dyDescent="0.25">
      <c r="A95" s="153"/>
      <c r="B95" s="127"/>
      <c r="C95" s="153"/>
      <c r="D95" s="153"/>
      <c r="E95" s="28" t="s">
        <v>94</v>
      </c>
      <c r="F95" s="26"/>
    </row>
    <row r="96" spans="1:6" x14ac:dyDescent="0.25">
      <c r="A96" s="153"/>
      <c r="B96" s="127"/>
      <c r="C96" s="153"/>
      <c r="D96" s="153"/>
      <c r="E96" s="28" t="s">
        <v>95</v>
      </c>
      <c r="F96" s="26"/>
    </row>
    <row r="97" spans="1:6" x14ac:dyDescent="0.25">
      <c r="A97" s="153"/>
      <c r="B97" s="127"/>
      <c r="C97" s="153"/>
      <c r="D97" s="153"/>
      <c r="E97" s="28" t="s">
        <v>59</v>
      </c>
      <c r="F97" s="26"/>
    </row>
    <row r="98" spans="1:6" x14ac:dyDescent="0.25">
      <c r="A98" s="153"/>
      <c r="B98" s="127"/>
      <c r="C98" s="153"/>
      <c r="D98" s="153"/>
      <c r="E98" s="11" t="s">
        <v>34</v>
      </c>
      <c r="F98" s="5">
        <f>SUM(F99:F101)</f>
        <v>2</v>
      </c>
    </row>
    <row r="99" spans="1:6" x14ac:dyDescent="0.25">
      <c r="A99" s="153"/>
      <c r="B99" s="127"/>
      <c r="C99" s="153"/>
      <c r="D99" s="153"/>
      <c r="E99" s="28" t="s">
        <v>94</v>
      </c>
      <c r="F99" s="26"/>
    </row>
    <row r="100" spans="1:6" x14ac:dyDescent="0.25">
      <c r="A100" s="153"/>
      <c r="B100" s="127"/>
      <c r="C100" s="153"/>
      <c r="D100" s="153"/>
      <c r="E100" s="29" t="s">
        <v>95</v>
      </c>
      <c r="F100" s="90">
        <v>2</v>
      </c>
    </row>
    <row r="101" spans="1:6" x14ac:dyDescent="0.25">
      <c r="A101" s="153"/>
      <c r="B101" s="127"/>
      <c r="C101" s="153"/>
      <c r="D101" s="153"/>
      <c r="E101" s="28" t="s">
        <v>59</v>
      </c>
      <c r="F101" s="26"/>
    </row>
    <row r="102" spans="1:6" x14ac:dyDescent="0.25">
      <c r="A102" s="153"/>
      <c r="B102" s="127"/>
      <c r="C102" s="153" t="s">
        <v>60</v>
      </c>
      <c r="D102" s="153" t="s">
        <v>89</v>
      </c>
      <c r="E102" s="11" t="s">
        <v>155</v>
      </c>
      <c r="F102" s="5">
        <f>SUM(F103:F108)</f>
        <v>0</v>
      </c>
    </row>
    <row r="103" spans="1:6" x14ac:dyDescent="0.25">
      <c r="A103" s="153"/>
      <c r="B103" s="127"/>
      <c r="C103" s="153"/>
      <c r="D103" s="153"/>
      <c r="E103" s="34" t="s">
        <v>91</v>
      </c>
      <c r="F103" s="26"/>
    </row>
    <row r="104" spans="1:6" x14ac:dyDescent="0.25">
      <c r="A104" s="153"/>
      <c r="B104" s="127"/>
      <c r="C104" s="153"/>
      <c r="D104" s="153"/>
      <c r="E104" s="10" t="s">
        <v>92</v>
      </c>
      <c r="F104" s="26"/>
    </row>
    <row r="105" spans="1:6" x14ac:dyDescent="0.25">
      <c r="A105" s="153"/>
      <c r="B105" s="127"/>
      <c r="C105" s="153"/>
      <c r="D105" s="153"/>
      <c r="E105" s="10" t="s">
        <v>93</v>
      </c>
      <c r="F105" s="26"/>
    </row>
    <row r="106" spans="1:6" x14ac:dyDescent="0.25">
      <c r="A106" s="153"/>
      <c r="B106" s="127"/>
      <c r="C106" s="153"/>
      <c r="D106" s="153"/>
      <c r="E106" s="10" t="s">
        <v>94</v>
      </c>
      <c r="F106" s="26"/>
    </row>
    <row r="107" spans="1:6" x14ac:dyDescent="0.25">
      <c r="A107" s="153"/>
      <c r="B107" s="127"/>
      <c r="C107" s="153"/>
      <c r="D107" s="153"/>
      <c r="E107" s="10" t="s">
        <v>95</v>
      </c>
      <c r="F107" s="26"/>
    </row>
    <row r="108" spans="1:6" x14ac:dyDescent="0.25">
      <c r="A108" s="153"/>
      <c r="B108" s="127"/>
      <c r="C108" s="153"/>
      <c r="D108" s="153"/>
      <c r="E108" s="10" t="s">
        <v>59</v>
      </c>
      <c r="F108" s="26"/>
    </row>
    <row r="109" spans="1:6" x14ac:dyDescent="0.25">
      <c r="A109" s="153"/>
      <c r="B109" s="127"/>
      <c r="C109" s="153"/>
      <c r="D109" s="153"/>
      <c r="E109" s="11" t="s">
        <v>34</v>
      </c>
      <c r="F109" s="5">
        <f>SUM(F110:F112)</f>
        <v>0</v>
      </c>
    </row>
    <row r="110" spans="1:6" x14ac:dyDescent="0.25">
      <c r="A110" s="153"/>
      <c r="B110" s="127"/>
      <c r="C110" s="153"/>
      <c r="D110" s="153"/>
      <c r="E110" s="10" t="s">
        <v>94</v>
      </c>
      <c r="F110" s="26"/>
    </row>
    <row r="111" spans="1:6" x14ac:dyDescent="0.25">
      <c r="A111" s="153"/>
      <c r="B111" s="127"/>
      <c r="C111" s="153"/>
      <c r="D111" s="153"/>
      <c r="E111" s="12" t="s">
        <v>95</v>
      </c>
      <c r="F111" s="90"/>
    </row>
    <row r="112" spans="1:6" x14ac:dyDescent="0.25">
      <c r="A112" s="153"/>
      <c r="B112" s="127"/>
      <c r="C112" s="153"/>
      <c r="D112" s="153"/>
      <c r="E112" s="10" t="s">
        <v>59</v>
      </c>
      <c r="F112" s="26"/>
    </row>
    <row r="113" spans="1:6" x14ac:dyDescent="0.25">
      <c r="A113" s="153"/>
      <c r="B113" s="127"/>
      <c r="C113" s="153"/>
      <c r="D113" s="153" t="s">
        <v>90</v>
      </c>
      <c r="E113" s="11" t="s">
        <v>155</v>
      </c>
      <c r="F113" s="5">
        <f>SUM(F114:F119)</f>
        <v>0</v>
      </c>
    </row>
    <row r="114" spans="1:6" x14ac:dyDescent="0.25">
      <c r="A114" s="153"/>
      <c r="B114" s="127"/>
      <c r="C114" s="153"/>
      <c r="D114" s="153"/>
      <c r="E114" s="34" t="s">
        <v>91</v>
      </c>
      <c r="F114" s="26"/>
    </row>
    <row r="115" spans="1:6" x14ac:dyDescent="0.25">
      <c r="A115" s="153"/>
      <c r="B115" s="127"/>
      <c r="C115" s="153"/>
      <c r="D115" s="153"/>
      <c r="E115" s="10" t="s">
        <v>92</v>
      </c>
      <c r="F115" s="26"/>
    </row>
    <row r="116" spans="1:6" x14ac:dyDescent="0.25">
      <c r="A116" s="153"/>
      <c r="B116" s="127"/>
      <c r="C116" s="153"/>
      <c r="D116" s="153"/>
      <c r="E116" s="10" t="s">
        <v>93</v>
      </c>
      <c r="F116" s="26"/>
    </row>
    <row r="117" spans="1:6" x14ac:dyDescent="0.25">
      <c r="A117" s="153"/>
      <c r="B117" s="127"/>
      <c r="C117" s="153"/>
      <c r="D117" s="153"/>
      <c r="E117" s="10" t="s">
        <v>94</v>
      </c>
      <c r="F117" s="26"/>
    </row>
    <row r="118" spans="1:6" x14ac:dyDescent="0.25">
      <c r="A118" s="153"/>
      <c r="B118" s="127"/>
      <c r="C118" s="153"/>
      <c r="D118" s="153"/>
      <c r="E118" s="10" t="s">
        <v>95</v>
      </c>
      <c r="F118" s="26"/>
    </row>
    <row r="119" spans="1:6" x14ac:dyDescent="0.25">
      <c r="A119" s="153"/>
      <c r="B119" s="127"/>
      <c r="C119" s="153"/>
      <c r="D119" s="153"/>
      <c r="E119" s="10" t="s">
        <v>59</v>
      </c>
      <c r="F119" s="26"/>
    </row>
    <row r="120" spans="1:6" x14ac:dyDescent="0.25">
      <c r="A120" s="153"/>
      <c r="B120" s="127"/>
      <c r="C120" s="153"/>
      <c r="D120" s="153"/>
      <c r="E120" s="11" t="s">
        <v>34</v>
      </c>
      <c r="F120" s="5">
        <f>SUM(F121:F123)</f>
        <v>0</v>
      </c>
    </row>
    <row r="121" spans="1:6" x14ac:dyDescent="0.25">
      <c r="A121" s="153"/>
      <c r="B121" s="127"/>
      <c r="C121" s="153"/>
      <c r="D121" s="153"/>
      <c r="E121" s="10" t="s">
        <v>94</v>
      </c>
      <c r="F121" s="26"/>
    </row>
    <row r="122" spans="1:6" x14ac:dyDescent="0.25">
      <c r="A122" s="153"/>
      <c r="B122" s="127"/>
      <c r="C122" s="153"/>
      <c r="D122" s="153"/>
      <c r="E122" s="12" t="s">
        <v>95</v>
      </c>
      <c r="F122" s="90"/>
    </row>
    <row r="123" spans="1:6" x14ac:dyDescent="0.25">
      <c r="A123" s="153"/>
      <c r="B123" s="127"/>
      <c r="C123" s="153"/>
      <c r="D123" s="153"/>
      <c r="E123" s="10" t="s">
        <v>59</v>
      </c>
      <c r="F123" s="26"/>
    </row>
    <row r="124" spans="1:6" ht="16.5" customHeight="1" x14ac:dyDescent="0.25">
      <c r="A124" s="153" t="s">
        <v>3</v>
      </c>
      <c r="B124" s="154" t="s">
        <v>177</v>
      </c>
      <c r="C124" s="35" t="s">
        <v>35</v>
      </c>
      <c r="D124" s="35"/>
      <c r="E124" s="35"/>
      <c r="F124" s="4">
        <f>SUM(F125:F140)</f>
        <v>10</v>
      </c>
    </row>
    <row r="125" spans="1:6" x14ac:dyDescent="0.25">
      <c r="A125" s="153"/>
      <c r="B125" s="154"/>
      <c r="C125" s="154" t="s">
        <v>51</v>
      </c>
      <c r="D125" s="155" t="s">
        <v>32</v>
      </c>
      <c r="E125" s="33" t="s">
        <v>10</v>
      </c>
      <c r="F125" s="26"/>
    </row>
    <row r="126" spans="1:6" x14ac:dyDescent="0.25">
      <c r="A126" s="153"/>
      <c r="B126" s="154"/>
      <c r="C126" s="154"/>
      <c r="D126" s="155"/>
      <c r="E126" s="33" t="s">
        <v>11</v>
      </c>
      <c r="F126" s="26"/>
    </row>
    <row r="127" spans="1:6" x14ac:dyDescent="0.25">
      <c r="A127" s="153"/>
      <c r="B127" s="154"/>
      <c r="C127" s="154"/>
      <c r="D127" s="155" t="s">
        <v>46</v>
      </c>
      <c r="E127" s="33" t="s">
        <v>10</v>
      </c>
      <c r="F127" s="26">
        <v>2</v>
      </c>
    </row>
    <row r="128" spans="1:6" x14ac:dyDescent="0.25">
      <c r="A128" s="153"/>
      <c r="B128" s="154"/>
      <c r="C128" s="154"/>
      <c r="D128" s="155"/>
      <c r="E128" s="33" t="s">
        <v>11</v>
      </c>
      <c r="F128" s="26"/>
    </row>
    <row r="129" spans="1:6" x14ac:dyDescent="0.25">
      <c r="A129" s="153"/>
      <c r="B129" s="154"/>
      <c r="C129" s="154"/>
      <c r="D129" s="155" t="s">
        <v>47</v>
      </c>
      <c r="E129" s="33" t="s">
        <v>10</v>
      </c>
      <c r="F129" s="26">
        <v>4</v>
      </c>
    </row>
    <row r="130" spans="1:6" x14ac:dyDescent="0.25">
      <c r="A130" s="153"/>
      <c r="B130" s="154"/>
      <c r="C130" s="154"/>
      <c r="D130" s="155"/>
      <c r="E130" s="33" t="s">
        <v>11</v>
      </c>
      <c r="F130" s="26">
        <v>1</v>
      </c>
    </row>
    <row r="131" spans="1:6" x14ac:dyDescent="0.25">
      <c r="A131" s="153"/>
      <c r="B131" s="154"/>
      <c r="C131" s="154"/>
      <c r="D131" s="155" t="s">
        <v>2</v>
      </c>
      <c r="E131" s="33" t="s">
        <v>10</v>
      </c>
      <c r="F131" s="26"/>
    </row>
    <row r="132" spans="1:6" x14ac:dyDescent="0.25">
      <c r="A132" s="153"/>
      <c r="B132" s="154"/>
      <c r="C132" s="154"/>
      <c r="D132" s="155"/>
      <c r="E132" s="33" t="s">
        <v>11</v>
      </c>
      <c r="F132" s="26">
        <v>1</v>
      </c>
    </row>
    <row r="133" spans="1:6" x14ac:dyDescent="0.25">
      <c r="A133" s="153"/>
      <c r="B133" s="154"/>
      <c r="C133" s="154" t="s">
        <v>52</v>
      </c>
      <c r="D133" s="155" t="s">
        <v>32</v>
      </c>
      <c r="E133" s="33" t="s">
        <v>10</v>
      </c>
      <c r="F133" s="26"/>
    </row>
    <row r="134" spans="1:6" x14ac:dyDescent="0.25">
      <c r="A134" s="153"/>
      <c r="B134" s="154"/>
      <c r="C134" s="154"/>
      <c r="D134" s="155"/>
      <c r="E134" s="33" t="s">
        <v>11</v>
      </c>
      <c r="F134" s="26"/>
    </row>
    <row r="135" spans="1:6" x14ac:dyDescent="0.25">
      <c r="A135" s="153"/>
      <c r="B135" s="154"/>
      <c r="C135" s="154"/>
      <c r="D135" s="155" t="s">
        <v>46</v>
      </c>
      <c r="E135" s="33" t="s">
        <v>10</v>
      </c>
      <c r="F135" s="26">
        <v>2</v>
      </c>
    </row>
    <row r="136" spans="1:6" x14ac:dyDescent="0.25">
      <c r="A136" s="153"/>
      <c r="B136" s="154"/>
      <c r="C136" s="154"/>
      <c r="D136" s="155"/>
      <c r="E136" s="33" t="s">
        <v>11</v>
      </c>
      <c r="F136" s="26"/>
    </row>
    <row r="137" spans="1:6" x14ac:dyDescent="0.25">
      <c r="A137" s="153"/>
      <c r="B137" s="154"/>
      <c r="C137" s="154"/>
      <c r="D137" s="155" t="s">
        <v>47</v>
      </c>
      <c r="E137" s="33" t="s">
        <v>10</v>
      </c>
      <c r="F137" s="26"/>
    </row>
    <row r="138" spans="1:6" x14ac:dyDescent="0.25">
      <c r="A138" s="153"/>
      <c r="B138" s="154"/>
      <c r="C138" s="154"/>
      <c r="D138" s="155"/>
      <c r="E138" s="33" t="s">
        <v>11</v>
      </c>
      <c r="F138" s="26"/>
    </row>
    <row r="139" spans="1:6" x14ac:dyDescent="0.25">
      <c r="A139" s="153"/>
      <c r="B139" s="154"/>
      <c r="C139" s="154"/>
      <c r="D139" s="155" t="s">
        <v>50</v>
      </c>
      <c r="E139" s="33" t="s">
        <v>10</v>
      </c>
      <c r="F139" s="26"/>
    </row>
    <row r="140" spans="1:6" x14ac:dyDescent="0.25">
      <c r="A140" s="153"/>
      <c r="B140" s="154"/>
      <c r="C140" s="154"/>
      <c r="D140" s="155"/>
      <c r="E140" s="33" t="s">
        <v>11</v>
      </c>
      <c r="F140" s="26"/>
    </row>
    <row r="141" spans="1:6" x14ac:dyDescent="0.25">
      <c r="A141" s="153" t="s">
        <v>8</v>
      </c>
      <c r="B141" s="160" t="s">
        <v>136</v>
      </c>
      <c r="C141" s="160"/>
      <c r="D141" s="155" t="s">
        <v>48</v>
      </c>
      <c r="E141" s="9" t="s">
        <v>155</v>
      </c>
      <c r="F141" s="26"/>
    </row>
    <row r="142" spans="1:6" x14ac:dyDescent="0.25">
      <c r="A142" s="153"/>
      <c r="B142" s="160"/>
      <c r="C142" s="160"/>
      <c r="D142" s="155"/>
      <c r="E142" s="9" t="s">
        <v>34</v>
      </c>
      <c r="F142" s="26"/>
    </row>
    <row r="143" spans="1:6" x14ac:dyDescent="0.25">
      <c r="A143" s="153"/>
      <c r="B143" s="160"/>
      <c r="C143" s="160"/>
      <c r="D143" s="155" t="s">
        <v>49</v>
      </c>
      <c r="E143" s="9" t="s">
        <v>155</v>
      </c>
      <c r="F143" s="26"/>
    </row>
    <row r="144" spans="1:6" x14ac:dyDescent="0.25">
      <c r="A144" s="153"/>
      <c r="B144" s="160"/>
      <c r="C144" s="160"/>
      <c r="D144" s="155"/>
      <c r="E144" s="9" t="s">
        <v>34</v>
      </c>
      <c r="F144" s="26"/>
    </row>
    <row r="148" spans="1:24" x14ac:dyDescent="0.25">
      <c r="A148" s="56" t="s">
        <v>164</v>
      </c>
      <c r="B148" s="57"/>
      <c r="C148" s="61"/>
      <c r="D148" s="62"/>
      <c r="E148" s="69" t="s">
        <v>178</v>
      </c>
      <c r="F148" s="75" t="s">
        <v>173</v>
      </c>
      <c r="G148" s="49"/>
      <c r="H148" s="50"/>
      <c r="I148" s="51"/>
      <c r="J148" s="48"/>
      <c r="K148" s="48"/>
      <c r="L148" s="52"/>
      <c r="M148" s="53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</row>
    <row r="149" spans="1:24" x14ac:dyDescent="0.25">
      <c r="A149" s="48"/>
      <c r="B149" s="48"/>
      <c r="C149" s="48"/>
      <c r="D149" s="48"/>
      <c r="E149" s="48"/>
      <c r="F149" s="48"/>
      <c r="G149" s="49"/>
      <c r="H149" s="48"/>
      <c r="I149" s="51"/>
      <c r="J149" s="48"/>
      <c r="K149" s="48"/>
      <c r="L149" s="52"/>
      <c r="M149" s="53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</row>
    <row r="150" spans="1:24" x14ac:dyDescent="0.25">
      <c r="A150" s="58" t="s">
        <v>1</v>
      </c>
      <c r="B150" s="59" t="s">
        <v>179</v>
      </c>
      <c r="C150" s="60"/>
      <c r="D150" s="60"/>
      <c r="E150" s="58">
        <f>SUM(E151+E155+E158)</f>
        <v>0</v>
      </c>
      <c r="F150" s="82"/>
      <c r="G150" s="49" t="s">
        <v>184</v>
      </c>
      <c r="I150" s="51"/>
      <c r="J150" s="48"/>
      <c r="K150" s="48"/>
      <c r="L150" s="52"/>
      <c r="M150" s="53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</row>
    <row r="151" spans="1:24" x14ac:dyDescent="0.25">
      <c r="A151" s="28" t="s">
        <v>166</v>
      </c>
      <c r="B151" s="54" t="s">
        <v>180</v>
      </c>
      <c r="C151" s="55"/>
      <c r="D151" s="55"/>
      <c r="E151" s="80">
        <f>SUM(E152+E153+E154)</f>
        <v>0</v>
      </c>
      <c r="F151" s="82"/>
      <c r="G151" s="49" t="s">
        <v>184</v>
      </c>
      <c r="H151" s="79"/>
      <c r="I151" s="51"/>
      <c r="J151" s="48"/>
      <c r="K151" s="48"/>
      <c r="L151" s="52"/>
      <c r="M151" s="53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</row>
    <row r="152" spans="1:24" x14ac:dyDescent="0.25">
      <c r="A152" s="28"/>
      <c r="B152" s="54" t="s">
        <v>157</v>
      </c>
      <c r="C152" s="55"/>
      <c r="D152" s="55"/>
      <c r="E152" s="77"/>
      <c r="F152" s="76"/>
      <c r="G152" s="48"/>
      <c r="H152" s="48"/>
      <c r="I152" s="51"/>
      <c r="J152" s="48"/>
      <c r="K152" s="48"/>
      <c r="L152" s="52"/>
      <c r="M152" s="53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</row>
    <row r="153" spans="1:24" x14ac:dyDescent="0.25">
      <c r="A153" s="28"/>
      <c r="B153" s="54" t="s">
        <v>158</v>
      </c>
      <c r="C153" s="55"/>
      <c r="D153" s="55"/>
      <c r="E153" s="77"/>
      <c r="F153" s="76"/>
      <c r="G153" s="48"/>
      <c r="H153" s="48"/>
      <c r="I153" s="51"/>
      <c r="J153" s="48"/>
      <c r="K153" s="48"/>
      <c r="L153" s="52"/>
      <c r="M153" s="53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</row>
    <row r="154" spans="1:24" x14ac:dyDescent="0.25">
      <c r="A154" s="28"/>
      <c r="B154" s="54" t="s">
        <v>159</v>
      </c>
      <c r="C154" s="55"/>
      <c r="D154" s="55"/>
      <c r="E154" s="77"/>
      <c r="F154" s="76"/>
      <c r="G154" s="48"/>
      <c r="H154" s="48"/>
      <c r="I154" s="51"/>
      <c r="J154" s="48"/>
      <c r="K154" s="48"/>
      <c r="L154" s="52"/>
      <c r="M154" s="53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</row>
    <row r="155" spans="1:24" x14ac:dyDescent="0.25">
      <c r="A155" s="28" t="s">
        <v>167</v>
      </c>
      <c r="B155" s="54" t="s">
        <v>181</v>
      </c>
      <c r="C155" s="55"/>
      <c r="D155" s="55"/>
      <c r="E155" s="80">
        <f>SUM(E156+E157)</f>
        <v>0</v>
      </c>
      <c r="F155" s="82"/>
      <c r="G155" s="49" t="s">
        <v>184</v>
      </c>
      <c r="H155" s="48"/>
      <c r="I155" s="51"/>
      <c r="J155" s="48"/>
      <c r="K155" s="48"/>
      <c r="L155" s="52"/>
      <c r="M155" s="53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</row>
    <row r="156" spans="1:24" x14ac:dyDescent="0.25">
      <c r="A156" s="28"/>
      <c r="B156" s="54" t="s">
        <v>160</v>
      </c>
      <c r="C156" s="55"/>
      <c r="D156" s="55"/>
      <c r="E156" s="77"/>
      <c r="F156" s="76"/>
      <c r="G156" s="48"/>
      <c r="H156" s="48"/>
      <c r="I156" s="51"/>
      <c r="J156" s="48"/>
      <c r="K156" s="48"/>
      <c r="L156" s="52"/>
      <c r="M156" s="53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</row>
    <row r="157" spans="1:24" x14ac:dyDescent="0.25">
      <c r="A157" s="28"/>
      <c r="B157" s="54" t="s">
        <v>161</v>
      </c>
      <c r="C157" s="55"/>
      <c r="D157" s="55"/>
      <c r="E157" s="77"/>
      <c r="F157" s="76"/>
      <c r="G157" s="48"/>
      <c r="H157" s="48"/>
      <c r="I157" s="51"/>
      <c r="J157" s="48"/>
      <c r="K157" s="48"/>
      <c r="L157" s="52"/>
      <c r="M157" s="53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</row>
    <row r="158" spans="1:24" x14ac:dyDescent="0.25">
      <c r="A158" s="28" t="s">
        <v>168</v>
      </c>
      <c r="B158" s="54" t="s">
        <v>182</v>
      </c>
      <c r="C158" s="65"/>
      <c r="D158" s="65"/>
      <c r="E158" s="81">
        <f>SUM(E159+E160)</f>
        <v>0</v>
      </c>
      <c r="F158" s="82"/>
      <c r="G158" s="49" t="s">
        <v>184</v>
      </c>
      <c r="H158" s="48"/>
      <c r="I158" s="51"/>
      <c r="J158" s="48"/>
      <c r="K158" s="48"/>
      <c r="L158" s="52"/>
      <c r="M158" s="53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</row>
    <row r="159" spans="1:24" x14ac:dyDescent="0.25">
      <c r="A159" s="28"/>
      <c r="B159" s="54" t="s">
        <v>162</v>
      </c>
      <c r="C159" s="65"/>
      <c r="D159" s="65"/>
      <c r="E159" s="78"/>
      <c r="F159" s="76"/>
      <c r="G159" s="48"/>
      <c r="H159" s="48"/>
      <c r="I159" s="51"/>
      <c r="J159" s="48"/>
      <c r="K159" s="48"/>
      <c r="L159" s="52"/>
      <c r="M159" s="53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</row>
    <row r="160" spans="1:24" x14ac:dyDescent="0.25">
      <c r="A160" s="28"/>
      <c r="B160" s="54" t="s">
        <v>161</v>
      </c>
      <c r="C160" s="65"/>
      <c r="D160" s="65"/>
      <c r="E160" s="78"/>
      <c r="F160" s="76"/>
      <c r="G160" s="48"/>
      <c r="H160" s="48"/>
      <c r="I160" s="51"/>
      <c r="J160" s="48"/>
      <c r="K160" s="48"/>
      <c r="L160" s="52"/>
      <c r="M160" s="53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</row>
    <row r="161" spans="1:24" x14ac:dyDescent="0.25">
      <c r="A161" s="48"/>
      <c r="B161" s="63"/>
      <c r="C161" s="63"/>
      <c r="D161" s="63"/>
      <c r="E161" s="63"/>
      <c r="F161" s="64"/>
      <c r="G161" s="48"/>
      <c r="H161" s="48"/>
      <c r="I161" s="51"/>
      <c r="J161" s="48"/>
      <c r="K161" s="48"/>
      <c r="L161" s="52"/>
      <c r="M161" s="53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</row>
    <row r="162" spans="1:24" x14ac:dyDescent="0.25">
      <c r="A162" s="70" t="s">
        <v>165</v>
      </c>
      <c r="B162" s="71"/>
      <c r="C162" s="72"/>
      <c r="D162" s="72"/>
      <c r="E162" s="84" t="s">
        <v>178</v>
      </c>
      <c r="F162" s="87" t="s">
        <v>173</v>
      </c>
      <c r="G162" s="48"/>
      <c r="H162" s="48"/>
      <c r="I162" s="51"/>
      <c r="J162" s="48"/>
      <c r="K162" s="48"/>
      <c r="L162" s="52"/>
      <c r="M162" s="53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</row>
    <row r="163" spans="1:24" x14ac:dyDescent="0.25">
      <c r="A163" s="73"/>
      <c r="B163" s="74"/>
      <c r="C163" s="74"/>
      <c r="D163" s="85"/>
      <c r="E163" s="85"/>
      <c r="F163" s="85"/>
      <c r="G163" s="48"/>
      <c r="H163" s="48"/>
      <c r="I163" s="51"/>
      <c r="J163" s="48"/>
      <c r="K163" s="48"/>
      <c r="L163" s="52"/>
      <c r="M163" s="53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</row>
    <row r="164" spans="1:24" x14ac:dyDescent="0.25">
      <c r="A164" s="58" t="s">
        <v>183</v>
      </c>
      <c r="B164" s="59"/>
      <c r="C164" s="68"/>
      <c r="D164" s="68"/>
      <c r="E164" s="83">
        <f>SUM(E165+E166+E167+E168)</f>
        <v>32948</v>
      </c>
      <c r="F164" s="82">
        <v>129</v>
      </c>
      <c r="G164" s="49" t="s">
        <v>184</v>
      </c>
      <c r="H164" s="48"/>
      <c r="I164" s="51"/>
      <c r="J164" s="48"/>
      <c r="K164" s="48"/>
      <c r="L164" s="52"/>
      <c r="M164" s="53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</row>
    <row r="165" spans="1:24" x14ac:dyDescent="0.25">
      <c r="A165" s="28" t="s">
        <v>169</v>
      </c>
      <c r="B165" s="54"/>
      <c r="C165" s="65"/>
      <c r="D165" s="65"/>
      <c r="E165" s="78">
        <v>30964</v>
      </c>
      <c r="F165" s="76">
        <v>113</v>
      </c>
      <c r="G165" s="48"/>
      <c r="H165" s="48"/>
      <c r="I165" s="51"/>
      <c r="J165" s="48"/>
      <c r="K165" s="48"/>
      <c r="L165" s="52"/>
      <c r="M165" s="53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</row>
    <row r="166" spans="1:24" x14ac:dyDescent="0.25">
      <c r="A166" s="28" t="s">
        <v>170</v>
      </c>
      <c r="B166" s="54"/>
      <c r="C166" s="65"/>
      <c r="D166" s="65"/>
      <c r="E166" s="78">
        <v>1035</v>
      </c>
      <c r="F166" s="76">
        <v>28</v>
      </c>
      <c r="G166" s="48"/>
      <c r="H166" s="48"/>
      <c r="I166" s="51"/>
      <c r="J166" s="48"/>
      <c r="K166" s="48"/>
      <c r="L166" s="52"/>
      <c r="M166" s="53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</row>
    <row r="167" spans="1:24" x14ac:dyDescent="0.25">
      <c r="A167" s="28" t="s">
        <v>171</v>
      </c>
      <c r="B167" s="66"/>
      <c r="C167" s="67"/>
      <c r="D167" s="67"/>
      <c r="E167" s="86">
        <v>61</v>
      </c>
      <c r="F167" s="88">
        <v>8</v>
      </c>
    </row>
    <row r="168" spans="1:24" x14ac:dyDescent="0.25">
      <c r="A168" s="28" t="s">
        <v>172</v>
      </c>
      <c r="B168" s="66"/>
      <c r="C168" s="67"/>
      <c r="D168" s="67"/>
      <c r="E168" s="86">
        <v>888</v>
      </c>
      <c r="F168" s="88">
        <v>23</v>
      </c>
    </row>
    <row r="169" spans="1:24" x14ac:dyDescent="0.25">
      <c r="A169" s="48"/>
    </row>
    <row r="170" spans="1:24" x14ac:dyDescent="0.25">
      <c r="A170" s="48"/>
    </row>
    <row r="171" spans="1:24" x14ac:dyDescent="0.25">
      <c r="A171" s="190" t="s">
        <v>98</v>
      </c>
      <c r="B171" s="190"/>
      <c r="C171" s="190"/>
      <c r="D171" s="190"/>
      <c r="E171" s="190"/>
      <c r="F171" s="190"/>
    </row>
    <row r="172" spans="1:24" x14ac:dyDescent="0.25">
      <c r="B172" s="189"/>
      <c r="C172" s="189"/>
      <c r="D172" s="189"/>
    </row>
    <row r="173" spans="1:24" ht="18.75" customHeight="1" x14ac:dyDescent="0.25">
      <c r="B173" s="187" t="s">
        <v>103</v>
      </c>
      <c r="C173" s="187"/>
      <c r="D173" s="187"/>
      <c r="E173" s="187"/>
      <c r="F173" s="187"/>
    </row>
    <row r="174" spans="1:24" ht="75.75" customHeight="1" x14ac:dyDescent="0.25">
      <c r="B174" s="188" t="s">
        <v>104</v>
      </c>
      <c r="C174" s="188"/>
      <c r="D174" s="188"/>
      <c r="E174" s="188"/>
      <c r="F174" s="188"/>
    </row>
    <row r="176" spans="1:24" x14ac:dyDescent="0.25">
      <c r="A176" s="79" t="s">
        <v>186</v>
      </c>
    </row>
    <row r="177" spans="1:1" x14ac:dyDescent="0.25">
      <c r="A177" s="79" t="s">
        <v>187</v>
      </c>
    </row>
    <row r="178" spans="1:1" x14ac:dyDescent="0.25">
      <c r="A178" s="79" t="s">
        <v>188</v>
      </c>
    </row>
    <row r="179" spans="1:1" x14ac:dyDescent="0.25">
      <c r="A179" s="79" t="s">
        <v>189</v>
      </c>
    </row>
    <row r="180" spans="1:1" x14ac:dyDescent="0.25">
      <c r="A180" s="79" t="s">
        <v>185</v>
      </c>
    </row>
  </sheetData>
  <sheetProtection algorithmName="SHA-512" hashValue="tMfZGSHXyTXWV0m3Cx5w3rqxmL/3+tcLIG7yHjrjV2kdjquUpmSj0nxv+xqZBu26kqLzUAwTn0DuRe+1mfDjmg==" saltValue="gHS8bPZUtXVlKnwXBUdfIQ==" spinCount="100000" sheet="1" selectLockedCells="1"/>
  <mergeCells count="139">
    <mergeCell ref="B47:C50"/>
    <mergeCell ref="A47:A50"/>
    <mergeCell ref="D47:E47"/>
    <mergeCell ref="D48:E48"/>
    <mergeCell ref="D49:E49"/>
    <mergeCell ref="D50:E50"/>
    <mergeCell ref="B173:F173"/>
    <mergeCell ref="B174:F174"/>
    <mergeCell ref="B172:D172"/>
    <mergeCell ref="D135:D136"/>
    <mergeCell ref="D137:D138"/>
    <mergeCell ref="D139:D140"/>
    <mergeCell ref="A141:A144"/>
    <mergeCell ref="B141:C144"/>
    <mergeCell ref="D141:D142"/>
    <mergeCell ref="D143:D144"/>
    <mergeCell ref="A171:F171"/>
    <mergeCell ref="A124:A140"/>
    <mergeCell ref="B124:B140"/>
    <mergeCell ref="C125:C132"/>
    <mergeCell ref="D125:D126"/>
    <mergeCell ref="D127:D128"/>
    <mergeCell ref="D129:D130"/>
    <mergeCell ref="D131:D132"/>
    <mergeCell ref="C133:C140"/>
    <mergeCell ref="D133:D134"/>
    <mergeCell ref="B77:E77"/>
    <mergeCell ref="B78:E78"/>
    <mergeCell ref="A79:A123"/>
    <mergeCell ref="B79:B123"/>
    <mergeCell ref="C79:E79"/>
    <mergeCell ref="C80:C101"/>
    <mergeCell ref="D80:D90"/>
    <mergeCell ref="D91:D101"/>
    <mergeCell ref="C102:C123"/>
    <mergeCell ref="D102:D112"/>
    <mergeCell ref="D113:D123"/>
    <mergeCell ref="D71:E71"/>
    <mergeCell ref="D72:E72"/>
    <mergeCell ref="C73:C76"/>
    <mergeCell ref="D73:E73"/>
    <mergeCell ref="D74:E74"/>
    <mergeCell ref="D75:E75"/>
    <mergeCell ref="D76:E76"/>
    <mergeCell ref="A65:A76"/>
    <mergeCell ref="B65:B76"/>
    <mergeCell ref="C65:C68"/>
    <mergeCell ref="D65:E65"/>
    <mergeCell ref="D66:E66"/>
    <mergeCell ref="D67:E67"/>
    <mergeCell ref="D68:E68"/>
    <mergeCell ref="C69:C72"/>
    <mergeCell ref="D69:E69"/>
    <mergeCell ref="D70:E70"/>
    <mergeCell ref="B51:C52"/>
    <mergeCell ref="D52:E52"/>
    <mergeCell ref="A53:A64"/>
    <mergeCell ref="B53:B64"/>
    <mergeCell ref="C53:C56"/>
    <mergeCell ref="D53:E53"/>
    <mergeCell ref="D54:E54"/>
    <mergeCell ref="D55:E55"/>
    <mergeCell ref="D56:E56"/>
    <mergeCell ref="C57:C60"/>
    <mergeCell ref="D57:E57"/>
    <mergeCell ref="D58:E58"/>
    <mergeCell ref="D59:E59"/>
    <mergeCell ref="D60:E60"/>
    <mergeCell ref="C61:C64"/>
    <mergeCell ref="D61:E61"/>
    <mergeCell ref="D62:E62"/>
    <mergeCell ref="D63:E63"/>
    <mergeCell ref="D64:E64"/>
    <mergeCell ref="D51:E51"/>
    <mergeCell ref="D42:E42"/>
    <mergeCell ref="D43:E43"/>
    <mergeCell ref="D44:E44"/>
    <mergeCell ref="A45:A46"/>
    <mergeCell ref="B45:C46"/>
    <mergeCell ref="D45:E45"/>
    <mergeCell ref="D46:E46"/>
    <mergeCell ref="A35:A44"/>
    <mergeCell ref="B35:B44"/>
    <mergeCell ref="C35:E35"/>
    <mergeCell ref="C36:C41"/>
    <mergeCell ref="D37:E37"/>
    <mergeCell ref="D38:E38"/>
    <mergeCell ref="D39:E39"/>
    <mergeCell ref="D40:E40"/>
    <mergeCell ref="D41:E41"/>
    <mergeCell ref="C42:C44"/>
    <mergeCell ref="A28:A34"/>
    <mergeCell ref="B28:C34"/>
    <mergeCell ref="D28:E28"/>
    <mergeCell ref="D29:E29"/>
    <mergeCell ref="D30:E30"/>
    <mergeCell ref="D31:E31"/>
    <mergeCell ref="D32:E32"/>
    <mergeCell ref="D33:E33"/>
    <mergeCell ref="D34:E34"/>
    <mergeCell ref="C26:C27"/>
    <mergeCell ref="D26:E26"/>
    <mergeCell ref="D27:E27"/>
    <mergeCell ref="B18:E18"/>
    <mergeCell ref="A19:A27"/>
    <mergeCell ref="B19:B27"/>
    <mergeCell ref="C19:E19"/>
    <mergeCell ref="C20:C21"/>
    <mergeCell ref="D20:E20"/>
    <mergeCell ref="D21:E21"/>
    <mergeCell ref="C22:C23"/>
    <mergeCell ref="D22:E22"/>
    <mergeCell ref="D23:E23"/>
    <mergeCell ref="B12:E12"/>
    <mergeCell ref="B13:E13"/>
    <mergeCell ref="A14:A17"/>
    <mergeCell ref="B14:C17"/>
    <mergeCell ref="D14:E14"/>
    <mergeCell ref="D15:E15"/>
    <mergeCell ref="D16:E16"/>
    <mergeCell ref="D17:E17"/>
    <mergeCell ref="C24:C25"/>
    <mergeCell ref="D24:E24"/>
    <mergeCell ref="D25:E25"/>
    <mergeCell ref="A1:E1"/>
    <mergeCell ref="A2:E2"/>
    <mergeCell ref="A3:E3"/>
    <mergeCell ref="A4:E4"/>
    <mergeCell ref="A5:E5"/>
    <mergeCell ref="B6:E6"/>
    <mergeCell ref="B7:E7"/>
    <mergeCell ref="A8:A11"/>
    <mergeCell ref="B8:B11"/>
    <mergeCell ref="C8:C9"/>
    <mergeCell ref="D8:E8"/>
    <mergeCell ref="D9:E9"/>
    <mergeCell ref="C10:C11"/>
    <mergeCell ref="D10:E10"/>
    <mergeCell ref="D11:E11"/>
  </mergeCells>
  <conditionalFormatting sqref="F19">
    <cfRule type="cellIs" dxfId="2" priority="1" operator="notEqual">
      <formula>$F$13</formula>
    </cfRule>
    <cfRule type="cellIs" priority="2" operator="notEqual">
      <formula>$F$13</formula>
    </cfRule>
  </conditionalFormatting>
  <conditionalFormatting sqref="F28 F35">
    <cfRule type="cellIs" dxfId="1" priority="4" operator="notEqual">
      <formula>$F$13</formula>
    </cfRule>
  </conditionalFormatting>
  <conditionalFormatting sqref="F124">
    <cfRule type="cellIs" dxfId="0" priority="3" operator="notEqual">
      <formula>$F$79</formula>
    </cfRule>
  </conditionalFormatting>
  <pageMargins left="0.7" right="0.7" top="0.75" bottom="0.75" header="0.3" footer="0.3"/>
  <pageSetup paperSize="9" scale="58" orientation="portrait" r:id="rId1"/>
  <rowBreaks count="1" manualBreakCount="1">
    <brk id="76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zaposlenici</vt:lpstr>
      <vt:lpstr>smještaj i boravak</vt:lpstr>
      <vt:lpstr>'smještaj i boravak'!Podrucje_ispisa</vt:lpstr>
      <vt:lpstr>zaposlenici!Podrucje_ispisa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Lovrekovic</dc:creator>
  <cp:lastModifiedBy>Medveščak</cp:lastModifiedBy>
  <cp:lastPrinted>2020-01-14T13:25:18Z</cp:lastPrinted>
  <dcterms:created xsi:type="dcterms:W3CDTF">2014-01-27T11:47:25Z</dcterms:created>
  <dcterms:modified xsi:type="dcterms:W3CDTF">2023-04-24T10:50:40Z</dcterms:modified>
</cp:coreProperties>
</file>