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AppData\Local\Microsoft\Windows\INetCache\Content.Outlook\NO76MFCR\"/>
    </mc:Choice>
  </mc:AlternateContent>
  <xr:revisionPtr revIDLastSave="0" documentId="13_ncr:1_{715A2A0A-7954-4D4A-8CF8-1D54064C60EF}" xr6:coauthVersionLast="47" xr6:coauthVersionMax="47" xr10:uidLastSave="{00000000-0000-0000-0000-000000000000}"/>
  <bookViews>
    <workbookView xWindow="-120" yWindow="-120" windowWidth="29040" windowHeight="15840" xr2:uid="{E926F5A2-7D55-4AD0-9D99-EE04C2D3E5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4" i="1" l="1"/>
  <c r="E174" i="1"/>
  <c r="F157" i="1"/>
  <c r="E157" i="1"/>
  <c r="F152" i="1"/>
  <c r="E152" i="1"/>
  <c r="F149" i="1"/>
  <c r="E149" i="1"/>
  <c r="F142" i="1"/>
  <c r="E142" i="1"/>
  <c r="F136" i="1"/>
  <c r="E136" i="1"/>
  <c r="F131" i="1"/>
  <c r="E131" i="1"/>
  <c r="F119" i="1"/>
  <c r="E119" i="1"/>
  <c r="F94" i="1"/>
  <c r="E94" i="1"/>
  <c r="F89" i="1"/>
  <c r="E89" i="1"/>
  <c r="F85" i="1"/>
  <c r="E85" i="1"/>
  <c r="F71" i="1"/>
  <c r="E71" i="1"/>
  <c r="F64" i="1"/>
  <c r="E64" i="1"/>
  <c r="F59" i="1"/>
  <c r="E59" i="1"/>
  <c r="F29" i="1"/>
  <c r="E29" i="1"/>
  <c r="F14" i="1"/>
  <c r="F175" i="1" s="1"/>
  <c r="E14" i="1"/>
  <c r="E175" i="1" s="1"/>
</calcChain>
</file>

<file path=xl/sharedStrings.xml><?xml version="1.0" encoding="utf-8"?>
<sst xmlns="http://schemas.openxmlformats.org/spreadsheetml/2006/main" count="859" uniqueCount="209">
  <si>
    <t>Dom za starije osobe Medveščak Zagreb</t>
  </si>
  <si>
    <t>Zagreb, Trg Drage Iblera 8</t>
  </si>
  <si>
    <t xml:space="preserve">Dopuna Plana nabave za 2025.                              </t>
  </si>
  <si>
    <t>Pozicija plana</t>
  </si>
  <si>
    <t>CPV</t>
  </si>
  <si>
    <t>Naziv predmeta nabave</t>
  </si>
  <si>
    <t>Evidencijski broj nabave</t>
  </si>
  <si>
    <t>Procjenjena vrijednost nabave bez PDV-a eur</t>
  </si>
  <si>
    <t>Procjenjena vrijednost nabave s PDV-om  eur</t>
  </si>
  <si>
    <t>Vrsta postupka</t>
  </si>
  <si>
    <t>nabava podijeljena u grupe</t>
  </si>
  <si>
    <t>Sklapanje ugovora o javnoj nabavi ili okvirni sporazum</t>
  </si>
  <si>
    <t>Planirani početak postupka</t>
  </si>
  <si>
    <t>Planirano trajanje ugovora o javnoj nabavi</t>
  </si>
  <si>
    <t>usluge putovanja</t>
  </si>
  <si>
    <t>jednostavna nabava</t>
  </si>
  <si>
    <t>ne</t>
  </si>
  <si>
    <t>narudžbenica</t>
  </si>
  <si>
    <t>tijekom godine</t>
  </si>
  <si>
    <t>12 mjeseci</t>
  </si>
  <si>
    <t xml:space="preserve">Stručno usavršavanje </t>
  </si>
  <si>
    <t>Seminari savjetovanja</t>
  </si>
  <si>
    <t xml:space="preserve">Edukacija radnika </t>
  </si>
  <si>
    <t>Uredski materijal i ostali materijalni rashodi</t>
  </si>
  <si>
    <t>eurocop</t>
  </si>
  <si>
    <t>Uredski materijal</t>
  </si>
  <si>
    <t>jed.nabava</t>
  </si>
  <si>
    <t>ugovor</t>
  </si>
  <si>
    <t>1-12 mjsec</t>
  </si>
  <si>
    <t>orcus plus</t>
  </si>
  <si>
    <t>Materijal za za čišćenje, metle,lopatice,</t>
  </si>
  <si>
    <t xml:space="preserve">Proizvodi za čišćenje i poliranje </t>
  </si>
  <si>
    <t>Parfemi i taoletni proizvodi-sapuni</t>
  </si>
  <si>
    <t>saponia</t>
  </si>
  <si>
    <t>Proizvodi za pranje posuđa</t>
  </si>
  <si>
    <t>Papirnati predmeti</t>
  </si>
  <si>
    <t xml:space="preserve">Pretplate na tisak i časop. </t>
  </si>
  <si>
    <t>fokus</t>
  </si>
  <si>
    <t>Pomagala pri inkontinenciji</t>
  </si>
  <si>
    <t>objed.naba.</t>
  </si>
  <si>
    <t>okvirni/ugovor</t>
  </si>
  <si>
    <t>ovlaš.osniv.</t>
  </si>
  <si>
    <t xml:space="preserve">Medicinski potrošni materijal (zdrav.i hig.)  </t>
  </si>
  <si>
    <t>mandis</t>
  </si>
  <si>
    <t>grupa 1- potrošni materijal</t>
  </si>
  <si>
    <t>grupa 2- toaletni materijal</t>
  </si>
  <si>
    <t>grupa 3- dezinficijensi</t>
  </si>
  <si>
    <t>Materijal za radnu terapiju ORA</t>
  </si>
  <si>
    <t>Namirnice</t>
  </si>
  <si>
    <t>klara</t>
  </si>
  <si>
    <t>Kruh i pekarski proizvodi</t>
  </si>
  <si>
    <t>vindija</t>
  </si>
  <si>
    <t>Mlijeko i mliječni proizvodi</t>
  </si>
  <si>
    <t>12mjeseci</t>
  </si>
  <si>
    <t>mari-trgovina</t>
  </si>
  <si>
    <t>Mlinarski proizvodi i tjestenina</t>
  </si>
  <si>
    <t>diljexport</t>
  </si>
  <si>
    <t>Život.i biljna ulja i masnoće</t>
  </si>
  <si>
    <t>podravka</t>
  </si>
  <si>
    <t>g1-konzervirana riba</t>
  </si>
  <si>
    <t>g2-svježa riba</t>
  </si>
  <si>
    <t>ledo</t>
  </si>
  <si>
    <t>g3-smrznuta riba</t>
  </si>
  <si>
    <t>svježa riba -naša j.n</t>
  </si>
  <si>
    <t>agrovir</t>
  </si>
  <si>
    <t>Prerađeno voće i oraš.plodovi</t>
  </si>
  <si>
    <t xml:space="preserve">Prerađeno povrće </t>
  </si>
  <si>
    <t>Krumpir i sušeno povrće</t>
  </si>
  <si>
    <t>Povrće</t>
  </si>
  <si>
    <t>orange</t>
  </si>
  <si>
    <t>Voće i orašasti plodovi</t>
  </si>
  <si>
    <t>Juhe,proizvodi od krumpira i puding</t>
  </si>
  <si>
    <t>Ostali prehrambeni proizvodi</t>
  </si>
  <si>
    <t>Šećer</t>
  </si>
  <si>
    <t>Kava,čaj i srodni proizvodi</t>
  </si>
  <si>
    <t>Dječja hrana</t>
  </si>
  <si>
    <t>Kakao, čokolada i slatkiši</t>
  </si>
  <si>
    <t>Začini i začinska sredstva</t>
  </si>
  <si>
    <t>Svinjetina</t>
  </si>
  <si>
    <t>13 mjeseci</t>
  </si>
  <si>
    <t>Goveđe i teleće meso</t>
  </si>
  <si>
    <t>Janjetina i ovčetina</t>
  </si>
  <si>
    <t>Mesni proizvodi</t>
  </si>
  <si>
    <t>delamaris, perutnina</t>
  </si>
  <si>
    <t>Svježe meso - peradi</t>
  </si>
  <si>
    <t>bilogorska jaja</t>
  </si>
  <si>
    <t>Proizvodi živ.porijekla-Jaja</t>
  </si>
  <si>
    <t>Piće</t>
  </si>
  <si>
    <t>Pripremljeni obroci</t>
  </si>
  <si>
    <t>Energija</t>
  </si>
  <si>
    <t>Nabava plina</t>
  </si>
  <si>
    <t>otvoreni postupak</t>
  </si>
  <si>
    <t>Nabava el.energije i distribucija</t>
  </si>
  <si>
    <t>Naftni derivati</t>
  </si>
  <si>
    <t>Materijal i djelovi za tekuće invest održ.</t>
  </si>
  <si>
    <t xml:space="preserve"> </t>
  </si>
  <si>
    <t>trg.zagreb</t>
  </si>
  <si>
    <t>Materijal za tek.i inv. Održ.zgrade i opreme</t>
  </si>
  <si>
    <t>trrg.zagreb</t>
  </si>
  <si>
    <t>sanitarije</t>
  </si>
  <si>
    <t>rez dijelovi alata</t>
  </si>
  <si>
    <t>boje i lakovi</t>
  </si>
  <si>
    <t>Vodovodne instalacije</t>
  </si>
  <si>
    <t>Sitni inventar</t>
  </si>
  <si>
    <t>Posteljno rublje</t>
  </si>
  <si>
    <t>Plastične posude</t>
  </si>
  <si>
    <t>Pegle i ostala oprema za praonu</t>
  </si>
  <si>
    <t>Kuhinjsko posuđe i pribor</t>
  </si>
  <si>
    <t>Kolica i pribor za sobarice</t>
  </si>
  <si>
    <t>Kolica za prijevoz tereta</t>
  </si>
  <si>
    <t>Aparati za gašenje požara</t>
  </si>
  <si>
    <t>Usisavači</t>
  </si>
  <si>
    <t>Kolica za serviranje</t>
  </si>
  <si>
    <t>Krpe</t>
  </si>
  <si>
    <t>zavjese</t>
  </si>
  <si>
    <t>Razni namještaj i oprema</t>
  </si>
  <si>
    <t>Službena radna odjeća i obuća</t>
  </si>
  <si>
    <t xml:space="preserve">Službena radna odjeća </t>
  </si>
  <si>
    <t xml:space="preserve">Službena radna obuća </t>
  </si>
  <si>
    <t>Usluge telefona pošte i prijevoza</t>
  </si>
  <si>
    <t>Usluge fiksnog telefona i interneta</t>
  </si>
  <si>
    <t xml:space="preserve">Usluge mobilne telefonije </t>
  </si>
  <si>
    <t>Poštarina</t>
  </si>
  <si>
    <t>Usluge tekućeg i investicijskog održavanja</t>
  </si>
  <si>
    <t>Održavanjei sevis i ispitivanje ispravnosti vatogasnih aparata</t>
  </si>
  <si>
    <t>Održavanje diesel električnog agregata i pumpi za otpadne vode</t>
  </si>
  <si>
    <t>Održavanje električnih uređaja</t>
  </si>
  <si>
    <t>održavanje elektroinstalacija</t>
  </si>
  <si>
    <t>Instalacijske usluge</t>
  </si>
  <si>
    <t>Čišćenje klima uređaja</t>
  </si>
  <si>
    <t>Održavanje kuhinske opreme</t>
  </si>
  <si>
    <t>Održavanje i sevisiranje i godišnje ispitivanje ispravnosti sustava vatrodojave</t>
  </si>
  <si>
    <t>Održavanje mjernih aparata</t>
  </si>
  <si>
    <t>Čiščenje ventilacije</t>
  </si>
  <si>
    <t>Održavanje med. Opreme</t>
  </si>
  <si>
    <t>mihić</t>
  </si>
  <si>
    <t>Održavanje dizala</t>
  </si>
  <si>
    <t>Održavanje namještaja</t>
  </si>
  <si>
    <t>Održavanje termoenergetskog postrojenja i plin. Bojlera</t>
  </si>
  <si>
    <t>pavlić</t>
  </si>
  <si>
    <t>Održavanje tel.centr.+sustava sestrin.</t>
  </si>
  <si>
    <t>Čišćenje mastolovca</t>
  </si>
  <si>
    <t>Održavanje strojeva u praonici rublja</t>
  </si>
  <si>
    <t>Usluge održavanja zgrade</t>
  </si>
  <si>
    <t>investicija -grad-vertikale san.prostori</t>
  </si>
  <si>
    <t>investicija -grad-klimatizacija</t>
  </si>
  <si>
    <t>zirs</t>
  </si>
  <si>
    <t>Tehnička kontrola-Ispitivanja oruđa za rad</t>
  </si>
  <si>
    <t>Održavanje prijevoznih sredstava</t>
  </si>
  <si>
    <t>dodano 3/25</t>
  </si>
  <si>
    <t>elektroinstalacijski radovi-radovi na niskonaponskim instalacijama</t>
  </si>
  <si>
    <t>Usluge promiđbe i informiranja</t>
  </si>
  <si>
    <t>Oglašavanje i marketing</t>
  </si>
  <si>
    <t>Komunalne usluge</t>
  </si>
  <si>
    <t>remondis</t>
  </si>
  <si>
    <t>Usluge u vezi s med.otpadom</t>
  </si>
  <si>
    <t>sanatio</t>
  </si>
  <si>
    <t>Sanitarna zaštita-Deratizacija i dezinsekcija</t>
  </si>
  <si>
    <t>Distribucija vode</t>
  </si>
  <si>
    <t>čistoća</t>
  </si>
  <si>
    <t>Odvoz otpada</t>
  </si>
  <si>
    <t>Zbrinjavanje toksičnog otpada</t>
  </si>
  <si>
    <t>Dimnjačarske usluge</t>
  </si>
  <si>
    <t>eko ata</t>
  </si>
  <si>
    <t>Usluge  obrade i zbrinjavanja neopasnih otpadaka i neopasnog otpada</t>
  </si>
  <si>
    <t>Ostale komunalne naknade</t>
  </si>
  <si>
    <t>Zdravstvene usluge</t>
  </si>
  <si>
    <t>Zdravstvena kontrola prehrane</t>
  </si>
  <si>
    <t>Zdravstvena kontrola radnika</t>
  </si>
  <si>
    <t>sistematski pregledi</t>
  </si>
  <si>
    <t>ugovor/narudžbenica</t>
  </si>
  <si>
    <t>Intelektualne usluge</t>
  </si>
  <si>
    <t>ivanjek</t>
  </si>
  <si>
    <t>odvj,psih,zaštit, agencija,odvj-tužbe</t>
  </si>
  <si>
    <t>evergym</t>
  </si>
  <si>
    <t>Intelektualne usluge-projekt GC</t>
  </si>
  <si>
    <t>studentski-učenički ugovori</t>
  </si>
  <si>
    <t>usluge posredovanja u zapošljavanju osoblja</t>
  </si>
  <si>
    <t>Računalne usluge</t>
  </si>
  <si>
    <t>enel</t>
  </si>
  <si>
    <t>održavanje računovodstvenog sustava-enel</t>
  </si>
  <si>
    <t>aplikata</t>
  </si>
  <si>
    <t>Programski paket -dogma</t>
  </si>
  <si>
    <t>blink</t>
  </si>
  <si>
    <t>progr.paket za elekt.poštu</t>
  </si>
  <si>
    <t>digital</t>
  </si>
  <si>
    <t>usluga upravljanja web portalom</t>
  </si>
  <si>
    <t>inteling</t>
  </si>
  <si>
    <t>usluga održavanja računala</t>
  </si>
  <si>
    <t>Ostale usluge</t>
  </si>
  <si>
    <t>ukupno</t>
  </si>
  <si>
    <t>Premije osiguranja</t>
  </si>
  <si>
    <t>Usluge osiguranja radnika</t>
  </si>
  <si>
    <t>Usluge osiguranja imovine</t>
  </si>
  <si>
    <t xml:space="preserve">Usluge osiguranja vozila </t>
  </si>
  <si>
    <t>Bankarske usluge i usluge platnog prometa</t>
  </si>
  <si>
    <t>Zatezne kamate</t>
  </si>
  <si>
    <t>Usluge kult.zabav. potreba</t>
  </si>
  <si>
    <t>Nefinancijska imovina</t>
  </si>
  <si>
    <t>Licence</t>
  </si>
  <si>
    <t>Računalna oprema</t>
  </si>
  <si>
    <t>uredski namještaj</t>
  </si>
  <si>
    <t>Oprema za grijanje i hlađenje</t>
  </si>
  <si>
    <t xml:space="preserve">Medicinska oprema </t>
  </si>
  <si>
    <t>razni uređaji i oprema</t>
  </si>
  <si>
    <t>vozilo</t>
  </si>
  <si>
    <t>Zagreb, 25.3.2025.</t>
  </si>
  <si>
    <t>laka ugostiteljska oprema-zatvorena ugostiteljska kolica (tablet sistem)</t>
  </si>
  <si>
    <t>dopuna plana nabave 25.3.2025.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</si>
</sst>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00000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i/>
      <sz val="6"/>
      <color rgb="FFFF0000"/>
      <name val="Calibri"/>
      <family val="2"/>
      <charset val="238"/>
      <scheme val="minor"/>
    </font>
    <font>
      <i/>
      <sz val="6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5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29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1" applyFont="1" applyFill="1" applyAlignment="1">
      <alignment horizontal="left"/>
    </xf>
    <xf numFmtId="4" fontId="3" fillId="0" borderId="0" xfId="1" applyNumberFormat="1" applyFont="1" applyFill="1" applyAlignment="1">
      <alignment horizontal="left"/>
    </xf>
    <xf numFmtId="4" fontId="3" fillId="0" borderId="0" xfId="1" applyNumberFormat="1" applyFont="1" applyFill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0" fontId="6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7" fillId="0" borderId="0" xfId="0" applyFont="1" applyAlignment="1">
      <alignment horizontal="righ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4" fontId="4" fillId="0" borderId="1" xfId="0" applyNumberFormat="1" applyFont="1" applyBorder="1"/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/>
    <xf numFmtId="4" fontId="6" fillId="0" borderId="1" xfId="2" applyNumberFormat="1" applyFont="1" applyFill="1" applyBorder="1"/>
    <xf numFmtId="0" fontId="8" fillId="0" borderId="1" xfId="0" applyFont="1" applyBorder="1" applyAlignment="1">
      <alignment horizontal="right"/>
    </xf>
    <xf numFmtId="0" fontId="9" fillId="0" borderId="3" xfId="0" applyFont="1" applyBorder="1"/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center"/>
    </xf>
    <xf numFmtId="4" fontId="9" fillId="0" borderId="3" xfId="0" applyNumberFormat="1" applyFont="1" applyBorder="1"/>
    <xf numFmtId="0" fontId="9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wrapText="1"/>
    </xf>
    <xf numFmtId="14" fontId="9" fillId="0" borderId="1" xfId="0" applyNumberFormat="1" applyFont="1" applyBorder="1"/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center"/>
    </xf>
    <xf numFmtId="4" fontId="6" fillId="0" borderId="3" xfId="0" applyNumberFormat="1" applyFont="1" applyBorder="1"/>
    <xf numFmtId="4" fontId="4" fillId="0" borderId="2" xfId="0" applyNumberFormat="1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10" fillId="0" borderId="3" xfId="0" applyFont="1" applyBorder="1"/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center"/>
    </xf>
    <xf numFmtId="4" fontId="10" fillId="0" borderId="3" xfId="0" applyNumberFormat="1" applyFont="1" applyBorder="1"/>
    <xf numFmtId="165" fontId="9" fillId="0" borderId="1" xfId="0" applyNumberFormat="1" applyFont="1" applyBorder="1"/>
    <xf numFmtId="0" fontId="9" fillId="0" borderId="4" xfId="0" applyFont="1" applyBorder="1" applyAlignment="1">
      <alignment wrapText="1"/>
    </xf>
    <xf numFmtId="165" fontId="11" fillId="0" borderId="5" xfId="0" applyNumberFormat="1" applyFont="1" applyBorder="1"/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center"/>
    </xf>
    <xf numFmtId="4" fontId="10" fillId="0" borderId="5" xfId="0" applyNumberFormat="1" applyFont="1" applyBorder="1"/>
    <xf numFmtId="0" fontId="6" fillId="0" borderId="5" xfId="0" applyFont="1" applyBorder="1"/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center"/>
    </xf>
    <xf numFmtId="4" fontId="6" fillId="0" borderId="5" xfId="0" applyNumberFormat="1" applyFont="1" applyBorder="1"/>
    <xf numFmtId="165" fontId="10" fillId="0" borderId="1" xfId="0" applyNumberFormat="1" applyFont="1" applyBorder="1"/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/>
    <xf numFmtId="14" fontId="10" fillId="0" borderId="1" xfId="0" applyNumberFormat="1" applyFont="1" applyBorder="1"/>
    <xf numFmtId="0" fontId="6" fillId="0" borderId="1" xfId="2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/>
    <xf numFmtId="4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165" fontId="7" fillId="0" borderId="0" xfId="0" applyNumberFormat="1" applyFont="1"/>
    <xf numFmtId="0" fontId="6" fillId="0" borderId="5" xfId="0" applyFont="1" applyBorder="1" applyAlignment="1">
      <alignment wrapText="1"/>
    </xf>
    <xf numFmtId="165" fontId="6" fillId="0" borderId="1" xfId="0" applyNumberFormat="1" applyFont="1" applyBorder="1"/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4" fontId="6" fillId="0" borderId="6" xfId="0" applyNumberFormat="1" applyFont="1" applyBorder="1" applyAlignment="1">
      <alignment wrapText="1"/>
    </xf>
    <xf numFmtId="4" fontId="6" fillId="0" borderId="6" xfId="0" applyNumberFormat="1" applyFont="1" applyBorder="1"/>
    <xf numFmtId="14" fontId="6" fillId="0" borderId="1" xfId="0" applyNumberFormat="1" applyFont="1" applyBorder="1" applyAlignment="1">
      <alignment wrapText="1"/>
    </xf>
    <xf numFmtId="0" fontId="0" fillId="0" borderId="1" xfId="0" applyBorder="1"/>
    <xf numFmtId="0" fontId="8" fillId="0" borderId="1" xfId="0" applyFont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/>
    <xf numFmtId="0" fontId="8" fillId="0" borderId="1" xfId="0" applyFont="1" applyBorder="1" applyAlignment="1">
      <alignment wrapText="1"/>
    </xf>
    <xf numFmtId="14" fontId="8" fillId="0" borderId="1" xfId="0" applyNumberFormat="1" applyFont="1" applyBorder="1"/>
    <xf numFmtId="0" fontId="6" fillId="4" borderId="1" xfId="0" applyFont="1" applyFill="1" applyBorder="1" applyAlignment="1">
      <alignment horizontal="right"/>
    </xf>
    <xf numFmtId="0" fontId="6" fillId="4" borderId="1" xfId="0" applyFont="1" applyFill="1" applyBorder="1"/>
    <xf numFmtId="0" fontId="12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center"/>
    </xf>
    <xf numFmtId="4" fontId="6" fillId="4" borderId="1" xfId="0" applyNumberFormat="1" applyFont="1" applyFill="1" applyBorder="1"/>
    <xf numFmtId="0" fontId="6" fillId="4" borderId="1" xfId="0" applyFont="1" applyFill="1" applyBorder="1" applyAlignment="1">
      <alignment wrapText="1"/>
    </xf>
    <xf numFmtId="14" fontId="6" fillId="4" borderId="1" xfId="0" applyNumberFormat="1" applyFont="1" applyFill="1" applyBorder="1"/>
    <xf numFmtId="0" fontId="7" fillId="4" borderId="0" xfId="0" applyFont="1" applyFill="1" applyAlignment="1">
      <alignment horizontal="right"/>
    </xf>
    <xf numFmtId="0" fontId="6" fillId="4" borderId="1" xfId="0" applyFont="1" applyFill="1" applyBorder="1" applyAlignment="1">
      <alignment horizontal="left" wrapText="1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14" fontId="13" fillId="0" borderId="1" xfId="0" applyNumberFormat="1" applyFont="1" applyBorder="1"/>
    <xf numFmtId="14" fontId="13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horizontal="right"/>
    </xf>
    <xf numFmtId="0" fontId="14" fillId="0" borderId="1" xfId="0" applyFont="1" applyBorder="1"/>
    <xf numFmtId="0" fontId="14" fillId="0" borderId="1" xfId="0" applyFont="1" applyBorder="1" applyAlignment="1">
      <alignment horizontal="left" wrapText="1"/>
    </xf>
    <xf numFmtId="4" fontId="14" fillId="0" borderId="1" xfId="0" applyNumberFormat="1" applyFont="1" applyBorder="1"/>
    <xf numFmtId="0" fontId="13" fillId="0" borderId="1" xfId="0" applyFont="1" applyBorder="1" applyAlignment="1">
      <alignment horizontal="left" wrapText="1"/>
    </xf>
    <xf numFmtId="4" fontId="13" fillId="0" borderId="1" xfId="0" applyNumberFormat="1" applyFont="1" applyBorder="1"/>
    <xf numFmtId="0" fontId="13" fillId="0" borderId="4" xfId="0" applyFont="1" applyBorder="1"/>
    <xf numFmtId="0" fontId="13" fillId="0" borderId="1" xfId="0" applyFont="1" applyBorder="1" applyAlignment="1">
      <alignment horizontal="left"/>
    </xf>
    <xf numFmtId="4" fontId="7" fillId="0" borderId="0" xfId="0" applyNumberFormat="1" applyFont="1"/>
    <xf numFmtId="0" fontId="3" fillId="0" borderId="0" xfId="0" applyFont="1" applyAlignment="1">
      <alignment horizontal="left"/>
    </xf>
    <xf numFmtId="0" fontId="14" fillId="4" borderId="1" xfId="0" applyFont="1" applyFill="1" applyBorder="1" applyAlignment="1">
      <alignment horizontal="right"/>
    </xf>
    <xf numFmtId="0" fontId="13" fillId="4" borderId="4" xfId="0" applyFont="1" applyFill="1" applyBorder="1"/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/>
    </xf>
    <xf numFmtId="4" fontId="13" fillId="4" borderId="1" xfId="0" applyNumberFormat="1" applyFont="1" applyFill="1" applyBorder="1"/>
    <xf numFmtId="0" fontId="13" fillId="4" borderId="1" xfId="0" applyFont="1" applyFill="1" applyBorder="1" applyAlignment="1">
      <alignment wrapText="1"/>
    </xf>
    <xf numFmtId="14" fontId="13" fillId="4" borderId="1" xfId="0" applyNumberFormat="1" applyFont="1" applyFill="1" applyBorder="1"/>
    <xf numFmtId="0" fontId="13" fillId="4" borderId="1" xfId="0" applyFont="1" applyFill="1" applyBorder="1" applyAlignment="1">
      <alignment horizontal="right"/>
    </xf>
    <xf numFmtId="0" fontId="3" fillId="0" borderId="0" xfId="0" applyFont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F2EB4-DBF6-4D9E-A03C-09D8E119CA1E}">
  <dimension ref="A1:K180"/>
  <sheetViews>
    <sheetView tabSelected="1" workbookViewId="0"/>
  </sheetViews>
  <sheetFormatPr defaultRowHeight="15" x14ac:dyDescent="0.25"/>
  <cols>
    <col min="3" max="3" width="12.28515625" customWidth="1"/>
  </cols>
  <sheetData>
    <row r="1" spans="1:11" x14ac:dyDescent="0.25">
      <c r="A1" s="1" t="s">
        <v>0</v>
      </c>
      <c r="B1" s="1"/>
      <c r="D1" s="1"/>
      <c r="E1" s="2"/>
      <c r="F1" s="2"/>
      <c r="G1" s="1"/>
      <c r="H1" s="1"/>
      <c r="I1" s="3"/>
      <c r="J1" s="1"/>
      <c r="K1" s="1"/>
    </row>
    <row r="2" spans="1:11" x14ac:dyDescent="0.25">
      <c r="A2" s="1"/>
      <c r="B2" s="128" t="s">
        <v>1</v>
      </c>
      <c r="C2" s="128"/>
      <c r="D2" s="1"/>
      <c r="E2" s="2"/>
      <c r="F2" s="2"/>
      <c r="G2" s="1"/>
      <c r="H2" s="1"/>
      <c r="I2" s="3"/>
      <c r="J2" s="1"/>
      <c r="K2" s="1"/>
    </row>
    <row r="3" spans="1:11" x14ac:dyDescent="0.25">
      <c r="A3" s="119" t="s">
        <v>206</v>
      </c>
      <c r="B3" s="4"/>
      <c r="C3" s="4"/>
      <c r="D3" s="4"/>
      <c r="E3" s="4"/>
      <c r="F3" s="4"/>
      <c r="G3" s="4"/>
      <c r="H3" s="4"/>
      <c r="I3" s="3"/>
      <c r="J3" s="1"/>
      <c r="K3" s="1"/>
    </row>
    <row r="4" spans="1:11" x14ac:dyDescent="0.25">
      <c r="A4" s="1"/>
      <c r="B4" s="4"/>
      <c r="C4" s="4"/>
      <c r="D4" s="4"/>
      <c r="E4" s="4"/>
      <c r="F4" s="4"/>
      <c r="G4" s="4"/>
      <c r="H4" s="4"/>
      <c r="I4" s="3"/>
      <c r="J4" s="1"/>
      <c r="K4" s="1"/>
    </row>
    <row r="5" spans="1:11" x14ac:dyDescent="0.25">
      <c r="A5" s="5" t="s">
        <v>2</v>
      </c>
      <c r="B5" s="5"/>
      <c r="C5" s="6"/>
      <c r="F5" s="7"/>
      <c r="G5" s="1"/>
      <c r="H5" s="1"/>
      <c r="I5" s="3"/>
      <c r="J5" s="1"/>
      <c r="K5" s="1"/>
    </row>
    <row r="6" spans="1:11" x14ac:dyDescent="0.25">
      <c r="A6" s="1"/>
      <c r="B6" s="1"/>
      <c r="C6" s="3"/>
      <c r="D6" s="1"/>
      <c r="E6" s="2"/>
      <c r="F6" s="2"/>
      <c r="G6" s="1"/>
      <c r="H6" s="1"/>
      <c r="I6" s="3"/>
      <c r="J6" s="1"/>
      <c r="K6" s="1"/>
    </row>
    <row r="7" spans="1:11" x14ac:dyDescent="0.25">
      <c r="A7" s="8"/>
      <c r="B7" s="8"/>
      <c r="C7" s="9">
        <v>1</v>
      </c>
      <c r="D7" s="10">
        <v>2</v>
      </c>
      <c r="E7" s="10">
        <v>3</v>
      </c>
      <c r="F7" s="11">
        <v>4</v>
      </c>
      <c r="G7" s="9">
        <v>5</v>
      </c>
      <c r="H7" s="10">
        <v>6</v>
      </c>
      <c r="I7" s="10">
        <v>7</v>
      </c>
      <c r="J7" s="12">
        <v>8</v>
      </c>
      <c r="K7" s="12">
        <v>9</v>
      </c>
    </row>
    <row r="8" spans="1:11" ht="33" x14ac:dyDescent="0.25">
      <c r="A8" s="13" t="s">
        <v>3</v>
      </c>
      <c r="B8" s="13" t="s">
        <v>4</v>
      </c>
      <c r="C8" s="13" t="s">
        <v>5</v>
      </c>
      <c r="D8" s="13" t="s">
        <v>6</v>
      </c>
      <c r="E8" s="14" t="s">
        <v>7</v>
      </c>
      <c r="F8" s="15" t="s">
        <v>8</v>
      </c>
      <c r="G8" s="13" t="s">
        <v>9</v>
      </c>
      <c r="H8" s="13" t="s">
        <v>10</v>
      </c>
      <c r="I8" s="13" t="s">
        <v>11</v>
      </c>
      <c r="J8" s="13" t="s">
        <v>12</v>
      </c>
      <c r="K8" s="13" t="s">
        <v>13</v>
      </c>
    </row>
    <row r="9" spans="1:11" ht="16.5" x14ac:dyDescent="0.25">
      <c r="A9" s="16">
        <v>3211</v>
      </c>
      <c r="B9" s="13">
        <v>63515000</v>
      </c>
      <c r="C9" s="13" t="s">
        <v>14</v>
      </c>
      <c r="D9" s="13">
        <v>2</v>
      </c>
      <c r="E9" s="14">
        <v>4800</v>
      </c>
      <c r="F9" s="15">
        <v>6000</v>
      </c>
      <c r="G9" s="13" t="s">
        <v>15</v>
      </c>
      <c r="H9" s="13" t="s">
        <v>16</v>
      </c>
      <c r="I9" s="13" t="s">
        <v>17</v>
      </c>
      <c r="J9" s="13" t="s">
        <v>18</v>
      </c>
      <c r="K9" s="13" t="s">
        <v>19</v>
      </c>
    </row>
    <row r="10" spans="1:11" x14ac:dyDescent="0.25">
      <c r="A10" s="16"/>
      <c r="B10" s="13"/>
      <c r="C10" s="13"/>
      <c r="D10" s="13"/>
      <c r="E10" s="14">
        <v>4800</v>
      </c>
      <c r="F10" s="15">
        <v>6000</v>
      </c>
      <c r="G10" s="13"/>
      <c r="H10" s="13"/>
      <c r="I10" s="13"/>
      <c r="J10" s="13"/>
      <c r="K10" s="13"/>
    </row>
    <row r="11" spans="1:11" x14ac:dyDescent="0.25">
      <c r="A11" s="17">
        <v>3213</v>
      </c>
      <c r="B11" s="18"/>
      <c r="C11" s="19" t="s">
        <v>20</v>
      </c>
      <c r="D11" s="20"/>
      <c r="E11" s="21"/>
      <c r="F11" s="21"/>
      <c r="G11" s="18"/>
      <c r="H11" s="20"/>
      <c r="I11" s="22"/>
      <c r="J11" s="18"/>
      <c r="K11" s="18"/>
    </row>
    <row r="12" spans="1:11" x14ac:dyDescent="0.25">
      <c r="A12" s="23"/>
      <c r="B12" s="18">
        <v>80522000</v>
      </c>
      <c r="C12" s="24" t="s">
        <v>21</v>
      </c>
      <c r="D12" s="20">
        <v>47</v>
      </c>
      <c r="E12" s="21">
        <v>5000</v>
      </c>
      <c r="F12" s="21">
        <v>6250</v>
      </c>
      <c r="G12" s="25" t="s">
        <v>17</v>
      </c>
      <c r="H12" s="25" t="s">
        <v>16</v>
      </c>
      <c r="I12" s="25" t="s">
        <v>17</v>
      </c>
      <c r="J12" s="25" t="s">
        <v>18</v>
      </c>
      <c r="K12" s="26" t="s">
        <v>19</v>
      </c>
    </row>
    <row r="13" spans="1:11" x14ac:dyDescent="0.25">
      <c r="A13" s="27"/>
      <c r="B13" s="18">
        <v>80560000</v>
      </c>
      <c r="C13" s="28" t="s">
        <v>22</v>
      </c>
      <c r="D13" s="20">
        <v>48</v>
      </c>
      <c r="E13" s="21">
        <v>2000</v>
      </c>
      <c r="F13" s="21">
        <v>2500</v>
      </c>
      <c r="G13" s="25" t="s">
        <v>17</v>
      </c>
      <c r="H13" s="25" t="s">
        <v>16</v>
      </c>
      <c r="I13" s="25" t="s">
        <v>17</v>
      </c>
      <c r="J13" s="25" t="s">
        <v>18</v>
      </c>
      <c r="K13" s="26" t="s">
        <v>19</v>
      </c>
    </row>
    <row r="14" spans="1:11" x14ac:dyDescent="0.25">
      <c r="A14" s="27"/>
      <c r="B14" s="18"/>
      <c r="C14" s="24"/>
      <c r="D14" s="20"/>
      <c r="E14" s="29">
        <f t="shared" ref="E14:F14" si="0">SUM(E12:E13)</f>
        <v>7000</v>
      </c>
      <c r="F14" s="29">
        <f t="shared" si="0"/>
        <v>8750</v>
      </c>
      <c r="G14" s="22"/>
      <c r="H14" s="30"/>
      <c r="I14" s="22"/>
      <c r="J14" s="18"/>
      <c r="K14" s="18"/>
    </row>
    <row r="15" spans="1:11" ht="34.5" x14ac:dyDescent="0.25">
      <c r="A15" s="17">
        <v>3221</v>
      </c>
      <c r="B15" s="8"/>
      <c r="C15" s="19" t="s">
        <v>23</v>
      </c>
      <c r="D15" s="10"/>
      <c r="E15" s="29"/>
      <c r="F15" s="29"/>
      <c r="G15" s="18"/>
      <c r="H15" s="20"/>
      <c r="I15" s="22"/>
      <c r="J15" s="18"/>
      <c r="K15" s="18"/>
    </row>
    <row r="16" spans="1:11" x14ac:dyDescent="0.25">
      <c r="A16" s="27" t="s">
        <v>24</v>
      </c>
      <c r="B16" s="18">
        <v>30190000</v>
      </c>
      <c r="C16" s="24" t="s">
        <v>25</v>
      </c>
      <c r="D16" s="20">
        <v>26</v>
      </c>
      <c r="E16" s="21">
        <v>3600</v>
      </c>
      <c r="F16" s="21">
        <v>4500</v>
      </c>
      <c r="G16" s="22" t="s">
        <v>26</v>
      </c>
      <c r="H16" s="20" t="s">
        <v>16</v>
      </c>
      <c r="I16" s="22" t="s">
        <v>27</v>
      </c>
      <c r="J16" s="31" t="s">
        <v>28</v>
      </c>
      <c r="K16" s="31" t="s">
        <v>19</v>
      </c>
    </row>
    <row r="17" spans="1:11" ht="18" x14ac:dyDescent="0.25">
      <c r="A17" s="27" t="s">
        <v>29</v>
      </c>
      <c r="B17" s="18">
        <v>39224300</v>
      </c>
      <c r="C17" s="24" t="s">
        <v>30</v>
      </c>
      <c r="D17" s="20">
        <v>24</v>
      </c>
      <c r="E17" s="21">
        <v>5600</v>
      </c>
      <c r="F17" s="21">
        <v>7000</v>
      </c>
      <c r="G17" s="22" t="s">
        <v>26</v>
      </c>
      <c r="H17" s="20" t="s">
        <v>16</v>
      </c>
      <c r="I17" s="22" t="s">
        <v>27</v>
      </c>
      <c r="J17" s="31" t="s">
        <v>28</v>
      </c>
      <c r="K17" s="31" t="s">
        <v>19</v>
      </c>
    </row>
    <row r="18" spans="1:11" ht="18" x14ac:dyDescent="0.25">
      <c r="A18" s="27"/>
      <c r="B18" s="18">
        <v>39830000</v>
      </c>
      <c r="C18" s="24" t="s">
        <v>31</v>
      </c>
      <c r="D18" s="20">
        <v>15</v>
      </c>
      <c r="E18" s="21">
        <v>25000</v>
      </c>
      <c r="F18" s="21">
        <v>31200</v>
      </c>
      <c r="G18" s="22" t="s">
        <v>26</v>
      </c>
      <c r="H18" s="20" t="s">
        <v>16</v>
      </c>
      <c r="I18" s="22" t="s">
        <v>27</v>
      </c>
      <c r="J18" s="31" t="s">
        <v>28</v>
      </c>
      <c r="K18" s="31" t="s">
        <v>19</v>
      </c>
    </row>
    <row r="19" spans="1:11" x14ac:dyDescent="0.25">
      <c r="A19" s="27"/>
      <c r="B19" s="18">
        <v>33711000</v>
      </c>
      <c r="C19" s="28" t="s">
        <v>32</v>
      </c>
      <c r="D19" s="20">
        <v>49</v>
      </c>
      <c r="E19" s="21">
        <v>2300</v>
      </c>
      <c r="F19" s="21">
        <v>2900</v>
      </c>
      <c r="G19" s="22" t="s">
        <v>26</v>
      </c>
      <c r="H19" s="20" t="s">
        <v>16</v>
      </c>
      <c r="I19" s="22" t="s">
        <v>27</v>
      </c>
      <c r="J19" s="31" t="s">
        <v>28</v>
      </c>
      <c r="K19" s="31" t="s">
        <v>19</v>
      </c>
    </row>
    <row r="20" spans="1:11" x14ac:dyDescent="0.25">
      <c r="A20" s="27" t="s">
        <v>33</v>
      </c>
      <c r="B20" s="18">
        <v>39832000</v>
      </c>
      <c r="C20" s="28" t="s">
        <v>34</v>
      </c>
      <c r="D20" s="20">
        <v>77</v>
      </c>
      <c r="E20" s="21">
        <v>5600</v>
      </c>
      <c r="F20" s="21">
        <v>7000</v>
      </c>
      <c r="G20" s="22" t="s">
        <v>26</v>
      </c>
      <c r="H20" s="20" t="s">
        <v>16</v>
      </c>
      <c r="I20" s="22" t="s">
        <v>27</v>
      </c>
      <c r="J20" s="31" t="s">
        <v>28</v>
      </c>
      <c r="K20" s="31" t="s">
        <v>19</v>
      </c>
    </row>
    <row r="21" spans="1:11" ht="18" x14ac:dyDescent="0.25">
      <c r="A21" s="27" t="s">
        <v>29</v>
      </c>
      <c r="B21" s="18">
        <v>33771000</v>
      </c>
      <c r="C21" s="24" t="s">
        <v>35</v>
      </c>
      <c r="D21" s="20">
        <v>25</v>
      </c>
      <c r="E21" s="32">
        <v>7200</v>
      </c>
      <c r="F21" s="21">
        <v>9000</v>
      </c>
      <c r="G21" s="22" t="s">
        <v>26</v>
      </c>
      <c r="H21" s="20" t="s">
        <v>16</v>
      </c>
      <c r="I21" s="22" t="s">
        <v>27</v>
      </c>
      <c r="J21" s="31" t="s">
        <v>28</v>
      </c>
      <c r="K21" s="31" t="s">
        <v>19</v>
      </c>
    </row>
    <row r="22" spans="1:11" ht="18" x14ac:dyDescent="0.25">
      <c r="A22" s="27"/>
      <c r="B22" s="18">
        <v>22200000</v>
      </c>
      <c r="C22" s="24" t="s">
        <v>36</v>
      </c>
      <c r="D22" s="20">
        <v>27</v>
      </c>
      <c r="E22" s="21">
        <v>2580</v>
      </c>
      <c r="F22" s="21">
        <v>3200</v>
      </c>
      <c r="G22" s="22"/>
      <c r="H22" s="20" t="s">
        <v>16</v>
      </c>
      <c r="I22" s="22" t="s">
        <v>17</v>
      </c>
      <c r="J22" s="31" t="s">
        <v>28</v>
      </c>
      <c r="K22" s="31" t="s">
        <v>19</v>
      </c>
    </row>
    <row r="23" spans="1:11" ht="18" x14ac:dyDescent="0.25">
      <c r="A23" s="33" t="s">
        <v>37</v>
      </c>
      <c r="B23" s="34">
        <v>33141621</v>
      </c>
      <c r="C23" s="35" t="s">
        <v>38</v>
      </c>
      <c r="D23" s="36">
        <v>31</v>
      </c>
      <c r="E23" s="37">
        <v>12000</v>
      </c>
      <c r="F23" s="37">
        <v>15000</v>
      </c>
      <c r="G23" s="38" t="s">
        <v>39</v>
      </c>
      <c r="H23" s="20" t="s">
        <v>16</v>
      </c>
      <c r="I23" s="38" t="s">
        <v>40</v>
      </c>
      <c r="J23" s="39" t="s">
        <v>41</v>
      </c>
      <c r="K23" s="40" t="s">
        <v>19</v>
      </c>
    </row>
    <row r="24" spans="1:11" ht="18" x14ac:dyDescent="0.25">
      <c r="A24" s="41"/>
      <c r="B24" s="18">
        <v>33140000</v>
      </c>
      <c r="C24" s="24" t="s">
        <v>42</v>
      </c>
      <c r="D24" s="20">
        <v>32</v>
      </c>
      <c r="E24" s="21"/>
      <c r="F24" s="21"/>
      <c r="G24" s="42"/>
      <c r="H24" s="20"/>
      <c r="I24" s="22"/>
      <c r="J24" s="31"/>
      <c r="K24" s="31"/>
    </row>
    <row r="25" spans="1:11" ht="18" x14ac:dyDescent="0.25">
      <c r="A25" s="41" t="s">
        <v>43</v>
      </c>
      <c r="B25" s="18"/>
      <c r="C25" s="24" t="s">
        <v>44</v>
      </c>
      <c r="D25" s="20"/>
      <c r="E25" s="21">
        <v>10999</v>
      </c>
      <c r="F25" s="21">
        <v>12600</v>
      </c>
      <c r="G25" s="42" t="s">
        <v>26</v>
      </c>
      <c r="H25" s="20" t="s">
        <v>16</v>
      </c>
      <c r="I25" s="22" t="s">
        <v>27</v>
      </c>
      <c r="J25" s="31" t="s">
        <v>28</v>
      </c>
      <c r="K25" s="31" t="s">
        <v>19</v>
      </c>
    </row>
    <row r="26" spans="1:11" ht="18" x14ac:dyDescent="0.25">
      <c r="A26" s="41" t="s">
        <v>43</v>
      </c>
      <c r="B26" s="18"/>
      <c r="C26" s="24" t="s">
        <v>45</v>
      </c>
      <c r="D26" s="20"/>
      <c r="E26" s="21">
        <v>6100</v>
      </c>
      <c r="F26" s="21">
        <v>7550</v>
      </c>
      <c r="G26" s="42" t="s">
        <v>26</v>
      </c>
      <c r="H26" s="20" t="s">
        <v>16</v>
      </c>
      <c r="I26" s="22" t="s">
        <v>27</v>
      </c>
      <c r="J26" s="31" t="s">
        <v>28</v>
      </c>
      <c r="K26" s="31" t="s">
        <v>19</v>
      </c>
    </row>
    <row r="27" spans="1:11" ht="18" x14ac:dyDescent="0.25">
      <c r="A27" s="41" t="s">
        <v>43</v>
      </c>
      <c r="B27" s="18"/>
      <c r="C27" s="24" t="s">
        <v>46</v>
      </c>
      <c r="D27" s="20"/>
      <c r="E27" s="21">
        <v>2400</v>
      </c>
      <c r="F27" s="21">
        <v>3000</v>
      </c>
      <c r="G27" s="42" t="s">
        <v>26</v>
      </c>
      <c r="H27" s="20" t="s">
        <v>16</v>
      </c>
      <c r="I27" s="22" t="s">
        <v>27</v>
      </c>
      <c r="J27" s="31" t="s">
        <v>28</v>
      </c>
      <c r="K27" s="31" t="s">
        <v>19</v>
      </c>
    </row>
    <row r="28" spans="1:11" ht="18" x14ac:dyDescent="0.25">
      <c r="A28" s="27">
        <v>3222</v>
      </c>
      <c r="B28" s="43">
        <v>3700000</v>
      </c>
      <c r="C28" s="44" t="s">
        <v>47</v>
      </c>
      <c r="D28" s="45">
        <v>30</v>
      </c>
      <c r="E28" s="46">
        <v>2400</v>
      </c>
      <c r="F28" s="46">
        <v>3000</v>
      </c>
      <c r="G28" s="22" t="s">
        <v>26</v>
      </c>
      <c r="H28" s="20" t="s">
        <v>16</v>
      </c>
      <c r="I28" s="22" t="s">
        <v>17</v>
      </c>
      <c r="J28" s="31" t="s">
        <v>28</v>
      </c>
      <c r="K28" s="31" t="s">
        <v>19</v>
      </c>
    </row>
    <row r="29" spans="1:11" x14ac:dyDescent="0.25">
      <c r="A29" s="27"/>
      <c r="B29" s="18"/>
      <c r="C29" s="24"/>
      <c r="D29" s="20"/>
      <c r="E29" s="47">
        <f>SUM(E16:E28)</f>
        <v>85779</v>
      </c>
      <c r="F29" s="47">
        <f>SUM(F16:F28)</f>
        <v>105950</v>
      </c>
      <c r="G29" s="22"/>
      <c r="H29" s="20"/>
      <c r="I29" s="22"/>
      <c r="J29" s="31"/>
      <c r="K29" s="31"/>
    </row>
    <row r="30" spans="1:11" x14ac:dyDescent="0.25">
      <c r="A30" s="17">
        <v>3222</v>
      </c>
      <c r="B30" s="8"/>
      <c r="C30" s="19" t="s">
        <v>48</v>
      </c>
      <c r="D30" s="10"/>
      <c r="E30" s="47"/>
      <c r="F30" s="47"/>
      <c r="G30" s="48"/>
      <c r="H30" s="10"/>
      <c r="I30" s="48"/>
      <c r="J30" s="49"/>
      <c r="K30" s="49"/>
    </row>
    <row r="31" spans="1:11" ht="18" x14ac:dyDescent="0.25">
      <c r="A31" s="27" t="s">
        <v>49</v>
      </c>
      <c r="B31" s="50">
        <v>15612500</v>
      </c>
      <c r="C31" s="51" t="s">
        <v>50</v>
      </c>
      <c r="D31" s="52">
        <v>1</v>
      </c>
      <c r="E31" s="53">
        <v>55500</v>
      </c>
      <c r="F31" s="53">
        <v>59400</v>
      </c>
      <c r="G31" s="38" t="s">
        <v>39</v>
      </c>
      <c r="H31" s="52" t="s">
        <v>16</v>
      </c>
      <c r="I31" s="38" t="s">
        <v>40</v>
      </c>
      <c r="J31" s="39" t="s">
        <v>41</v>
      </c>
      <c r="K31" s="40" t="s">
        <v>19</v>
      </c>
    </row>
    <row r="32" spans="1:11" ht="18" x14ac:dyDescent="0.25">
      <c r="A32" s="27" t="s">
        <v>51</v>
      </c>
      <c r="B32" s="34">
        <v>15500000</v>
      </c>
      <c r="C32" s="35" t="s">
        <v>52</v>
      </c>
      <c r="D32" s="36">
        <v>4</v>
      </c>
      <c r="E32" s="37">
        <v>71500</v>
      </c>
      <c r="F32" s="37">
        <v>88660</v>
      </c>
      <c r="G32" s="38" t="s">
        <v>39</v>
      </c>
      <c r="H32" s="52" t="s">
        <v>16</v>
      </c>
      <c r="I32" s="38" t="s">
        <v>40</v>
      </c>
      <c r="J32" s="39" t="s">
        <v>41</v>
      </c>
      <c r="K32" s="40" t="s">
        <v>53</v>
      </c>
    </row>
    <row r="33" spans="1:11" ht="26.25" x14ac:dyDescent="0.25">
      <c r="A33" s="27" t="s">
        <v>54</v>
      </c>
      <c r="B33" s="54">
        <v>15610000</v>
      </c>
      <c r="C33" s="55" t="s">
        <v>55</v>
      </c>
      <c r="D33" s="56">
        <v>3</v>
      </c>
      <c r="E33" s="57">
        <v>15200</v>
      </c>
      <c r="F33" s="57">
        <v>19000</v>
      </c>
      <c r="G33" s="22" t="s">
        <v>26</v>
      </c>
      <c r="H33" s="20" t="s">
        <v>16</v>
      </c>
      <c r="I33" s="22" t="s">
        <v>27</v>
      </c>
      <c r="J33" s="31" t="s">
        <v>28</v>
      </c>
      <c r="K33" s="31" t="s">
        <v>19</v>
      </c>
    </row>
    <row r="34" spans="1:11" ht="18" x14ac:dyDescent="0.25">
      <c r="A34" s="27" t="s">
        <v>56</v>
      </c>
      <c r="B34" s="43">
        <v>15400000</v>
      </c>
      <c r="C34" s="44" t="s">
        <v>57</v>
      </c>
      <c r="D34" s="45">
        <v>13</v>
      </c>
      <c r="E34" s="46">
        <v>14700</v>
      </c>
      <c r="F34" s="46">
        <v>15430</v>
      </c>
      <c r="G34" s="22" t="s">
        <v>26</v>
      </c>
      <c r="H34" s="20" t="s">
        <v>16</v>
      </c>
      <c r="I34" s="22" t="s">
        <v>27</v>
      </c>
      <c r="J34" s="31" t="s">
        <v>28</v>
      </c>
      <c r="K34" s="31" t="s">
        <v>19</v>
      </c>
    </row>
    <row r="35" spans="1:11" x14ac:dyDescent="0.25">
      <c r="A35" s="41" t="s">
        <v>58</v>
      </c>
      <c r="B35" s="58">
        <v>3311000</v>
      </c>
      <c r="C35" s="51" t="s">
        <v>59</v>
      </c>
      <c r="D35" s="52">
        <v>9</v>
      </c>
      <c r="E35" s="53">
        <v>2200</v>
      </c>
      <c r="F35" s="53">
        <v>2750</v>
      </c>
      <c r="G35" s="59" t="s">
        <v>39</v>
      </c>
      <c r="H35" s="52" t="s">
        <v>16</v>
      </c>
      <c r="I35" s="38" t="s">
        <v>40</v>
      </c>
      <c r="J35" s="39" t="s">
        <v>41</v>
      </c>
      <c r="K35" s="40" t="s">
        <v>19</v>
      </c>
    </row>
    <row r="36" spans="1:11" x14ac:dyDescent="0.25">
      <c r="A36" s="41"/>
      <c r="B36" s="58">
        <v>3311000</v>
      </c>
      <c r="C36" s="51" t="s">
        <v>60</v>
      </c>
      <c r="D36" s="52">
        <v>9</v>
      </c>
      <c r="E36" s="53">
        <v>2000</v>
      </c>
      <c r="F36" s="53">
        <v>2100</v>
      </c>
      <c r="G36" s="59" t="s">
        <v>39</v>
      </c>
      <c r="H36" s="52" t="s">
        <v>16</v>
      </c>
      <c r="I36" s="38" t="s">
        <v>40</v>
      </c>
      <c r="J36" s="39" t="s">
        <v>41</v>
      </c>
      <c r="K36" s="40" t="s">
        <v>19</v>
      </c>
    </row>
    <row r="37" spans="1:11" x14ac:dyDescent="0.25">
      <c r="A37" s="41" t="s">
        <v>61</v>
      </c>
      <c r="B37" s="58">
        <v>3311000</v>
      </c>
      <c r="C37" s="51" t="s">
        <v>62</v>
      </c>
      <c r="D37" s="52">
        <v>9</v>
      </c>
      <c r="E37" s="53">
        <v>8100</v>
      </c>
      <c r="F37" s="53">
        <v>10200</v>
      </c>
      <c r="G37" s="59" t="s">
        <v>39</v>
      </c>
      <c r="H37" s="52" t="s">
        <v>16</v>
      </c>
      <c r="I37" s="38" t="s">
        <v>40</v>
      </c>
      <c r="J37" s="39" t="s">
        <v>41</v>
      </c>
      <c r="K37" s="40" t="s">
        <v>19</v>
      </c>
    </row>
    <row r="38" spans="1:11" x14ac:dyDescent="0.25">
      <c r="A38" s="41"/>
      <c r="B38" s="60">
        <v>3311000</v>
      </c>
      <c r="C38" s="61" t="s">
        <v>63</v>
      </c>
      <c r="D38" s="62">
        <v>8</v>
      </c>
      <c r="E38" s="63">
        <v>9260</v>
      </c>
      <c r="F38" s="63">
        <v>9750</v>
      </c>
      <c r="G38" s="22" t="s">
        <v>26</v>
      </c>
      <c r="H38" s="20" t="s">
        <v>16</v>
      </c>
      <c r="I38" s="22" t="s">
        <v>27</v>
      </c>
      <c r="J38" s="31" t="s">
        <v>28</v>
      </c>
      <c r="K38" s="31" t="s">
        <v>19</v>
      </c>
    </row>
    <row r="39" spans="1:11" ht="18" x14ac:dyDescent="0.25">
      <c r="A39" s="27" t="s">
        <v>64</v>
      </c>
      <c r="B39" s="64">
        <v>15332000</v>
      </c>
      <c r="C39" s="65" t="s">
        <v>65</v>
      </c>
      <c r="D39" s="66">
        <v>83</v>
      </c>
      <c r="E39" s="67">
        <v>9600</v>
      </c>
      <c r="F39" s="67">
        <v>12000</v>
      </c>
      <c r="G39" s="22" t="s">
        <v>26</v>
      </c>
      <c r="H39" s="20" t="s">
        <v>16</v>
      </c>
      <c r="I39" s="22" t="s">
        <v>27</v>
      </c>
      <c r="J39" s="31" t="s">
        <v>28</v>
      </c>
      <c r="K39" s="31" t="s">
        <v>19</v>
      </c>
    </row>
    <row r="40" spans="1:11" x14ac:dyDescent="0.25">
      <c r="A40" s="27" t="s">
        <v>64</v>
      </c>
      <c r="B40" s="18">
        <v>15331000</v>
      </c>
      <c r="C40" s="24" t="s">
        <v>66</v>
      </c>
      <c r="D40" s="20">
        <v>90</v>
      </c>
      <c r="E40" s="21">
        <v>21600</v>
      </c>
      <c r="F40" s="21">
        <v>27000</v>
      </c>
      <c r="G40" s="22" t="s">
        <v>26</v>
      </c>
      <c r="H40" s="20" t="s">
        <v>16</v>
      </c>
      <c r="I40" s="22" t="s">
        <v>27</v>
      </c>
      <c r="J40" s="31" t="s">
        <v>28</v>
      </c>
      <c r="K40" s="31" t="s">
        <v>19</v>
      </c>
    </row>
    <row r="41" spans="1:11" x14ac:dyDescent="0.25">
      <c r="A41" s="27" t="s">
        <v>64</v>
      </c>
      <c r="B41" s="68">
        <v>3212000</v>
      </c>
      <c r="C41" s="69" t="s">
        <v>67</v>
      </c>
      <c r="D41" s="70">
        <v>7</v>
      </c>
      <c r="E41" s="71">
        <v>17150</v>
      </c>
      <c r="F41" s="71">
        <v>18000</v>
      </c>
      <c r="G41" s="22" t="s">
        <v>26</v>
      </c>
      <c r="H41" s="20" t="s">
        <v>16</v>
      </c>
      <c r="I41" s="22" t="s">
        <v>27</v>
      </c>
      <c r="J41" s="31" t="s">
        <v>28</v>
      </c>
      <c r="K41" s="72" t="s">
        <v>19</v>
      </c>
    </row>
    <row r="42" spans="1:11" x14ac:dyDescent="0.25">
      <c r="A42" s="27" t="s">
        <v>64</v>
      </c>
      <c r="B42" s="68">
        <v>3221000</v>
      </c>
      <c r="C42" s="69" t="s">
        <v>68</v>
      </c>
      <c r="D42" s="70">
        <v>94</v>
      </c>
      <c r="E42" s="71">
        <v>26500</v>
      </c>
      <c r="F42" s="71">
        <v>27900</v>
      </c>
      <c r="G42" s="22" t="s">
        <v>26</v>
      </c>
      <c r="H42" s="20" t="s">
        <v>16</v>
      </c>
      <c r="I42" s="22" t="s">
        <v>27</v>
      </c>
      <c r="J42" s="31" t="s">
        <v>28</v>
      </c>
      <c r="K42" s="72" t="s">
        <v>19</v>
      </c>
    </row>
    <row r="43" spans="1:11" x14ac:dyDescent="0.25">
      <c r="A43" s="27" t="s">
        <v>69</v>
      </c>
      <c r="B43" s="68">
        <v>3222000</v>
      </c>
      <c r="C43" s="69" t="s">
        <v>70</v>
      </c>
      <c r="D43" s="70">
        <v>95</v>
      </c>
      <c r="E43" s="71">
        <v>14286</v>
      </c>
      <c r="F43" s="71">
        <v>15000</v>
      </c>
      <c r="G43" s="22" t="s">
        <v>26</v>
      </c>
      <c r="H43" s="20" t="s">
        <v>16</v>
      </c>
      <c r="I43" s="22" t="s">
        <v>27</v>
      </c>
      <c r="J43" s="31" t="s">
        <v>28</v>
      </c>
      <c r="K43" s="72" t="s">
        <v>19</v>
      </c>
    </row>
    <row r="44" spans="1:11" ht="18" x14ac:dyDescent="0.25">
      <c r="A44" s="27" t="s">
        <v>58</v>
      </c>
      <c r="B44" s="18">
        <v>15312000</v>
      </c>
      <c r="C44" s="73" t="s">
        <v>71</v>
      </c>
      <c r="D44" s="74">
        <v>10</v>
      </c>
      <c r="E44" s="32">
        <v>10000</v>
      </c>
      <c r="F44" s="32">
        <v>12500</v>
      </c>
      <c r="G44" s="22" t="s">
        <v>26</v>
      </c>
      <c r="H44" s="20" t="s">
        <v>16</v>
      </c>
      <c r="I44" s="22" t="s">
        <v>27</v>
      </c>
      <c r="J44" s="31" t="s">
        <v>28</v>
      </c>
      <c r="K44" s="31" t="s">
        <v>19</v>
      </c>
    </row>
    <row r="45" spans="1:11" ht="26.25" x14ac:dyDescent="0.25">
      <c r="A45" s="27" t="s">
        <v>64</v>
      </c>
      <c r="B45" s="18">
        <v>15890000</v>
      </c>
      <c r="C45" s="24" t="s">
        <v>72</v>
      </c>
      <c r="D45" s="20">
        <v>14</v>
      </c>
      <c r="E45" s="21">
        <v>10000</v>
      </c>
      <c r="F45" s="21">
        <v>12500</v>
      </c>
      <c r="G45" s="22" t="s">
        <v>26</v>
      </c>
      <c r="H45" s="20" t="s">
        <v>16</v>
      </c>
      <c r="I45" s="22" t="s">
        <v>27</v>
      </c>
      <c r="J45" s="31" t="s">
        <v>28</v>
      </c>
      <c r="K45" s="31" t="s">
        <v>19</v>
      </c>
    </row>
    <row r="46" spans="1:11" x14ac:dyDescent="0.25">
      <c r="A46" s="27" t="s">
        <v>64</v>
      </c>
      <c r="B46" s="18">
        <v>15831000</v>
      </c>
      <c r="C46" s="24" t="s">
        <v>73</v>
      </c>
      <c r="D46" s="20">
        <v>97</v>
      </c>
      <c r="E46" s="21">
        <v>6400</v>
      </c>
      <c r="F46" s="21">
        <v>8000</v>
      </c>
      <c r="G46" s="22" t="s">
        <v>26</v>
      </c>
      <c r="H46" s="20" t="s">
        <v>16</v>
      </c>
      <c r="I46" s="22" t="s">
        <v>27</v>
      </c>
      <c r="J46" s="31" t="s">
        <v>28</v>
      </c>
      <c r="K46" s="31" t="s">
        <v>19</v>
      </c>
    </row>
    <row r="47" spans="1:11" ht="18" x14ac:dyDescent="0.25">
      <c r="A47" s="27" t="s">
        <v>64</v>
      </c>
      <c r="B47" s="18">
        <v>15860000</v>
      </c>
      <c r="C47" s="24" t="s">
        <v>74</v>
      </c>
      <c r="D47" s="20">
        <v>98</v>
      </c>
      <c r="E47" s="21">
        <v>4000</v>
      </c>
      <c r="F47" s="21">
        <v>5000</v>
      </c>
      <c r="G47" s="22" t="s">
        <v>26</v>
      </c>
      <c r="H47" s="20" t="s">
        <v>16</v>
      </c>
      <c r="I47" s="22" t="s">
        <v>27</v>
      </c>
      <c r="J47" s="31" t="s">
        <v>28</v>
      </c>
      <c r="K47" s="31" t="s">
        <v>19</v>
      </c>
    </row>
    <row r="48" spans="1:11" x14ac:dyDescent="0.25">
      <c r="A48" s="75" t="s">
        <v>64</v>
      </c>
      <c r="B48" s="76">
        <v>15884000</v>
      </c>
      <c r="C48" s="76" t="s">
        <v>75</v>
      </c>
      <c r="D48" s="77">
        <v>99</v>
      </c>
      <c r="E48" s="78">
        <v>2000</v>
      </c>
      <c r="F48" s="21">
        <v>2100</v>
      </c>
      <c r="G48" s="22" t="s">
        <v>26</v>
      </c>
      <c r="H48" s="20" t="s">
        <v>16</v>
      </c>
      <c r="I48" s="22" t="s">
        <v>27</v>
      </c>
      <c r="J48" s="31" t="s">
        <v>28</v>
      </c>
      <c r="K48" s="31" t="s">
        <v>19</v>
      </c>
    </row>
    <row r="49" spans="1:11" ht="18" x14ac:dyDescent="0.25">
      <c r="A49" s="27" t="s">
        <v>64</v>
      </c>
      <c r="B49" s="18">
        <v>15840000</v>
      </c>
      <c r="C49" s="24" t="s">
        <v>76</v>
      </c>
      <c r="D49" s="20">
        <v>100</v>
      </c>
      <c r="E49" s="21">
        <v>1500</v>
      </c>
      <c r="F49" s="21">
        <v>2000</v>
      </c>
      <c r="G49" s="22" t="s">
        <v>26</v>
      </c>
      <c r="H49" s="20" t="s">
        <v>16</v>
      </c>
      <c r="I49" s="22" t="s">
        <v>27</v>
      </c>
      <c r="J49" s="31" t="s">
        <v>28</v>
      </c>
      <c r="K49" s="31" t="s">
        <v>19</v>
      </c>
    </row>
    <row r="50" spans="1:11" ht="18" x14ac:dyDescent="0.25">
      <c r="A50" s="27" t="s">
        <v>64</v>
      </c>
      <c r="B50" s="18">
        <v>15870000</v>
      </c>
      <c r="C50" s="24" t="s">
        <v>77</v>
      </c>
      <c r="D50" s="20">
        <v>101</v>
      </c>
      <c r="E50" s="21">
        <v>8000</v>
      </c>
      <c r="F50" s="21">
        <v>10000</v>
      </c>
      <c r="G50" s="22" t="s">
        <v>26</v>
      </c>
      <c r="H50" s="20" t="s">
        <v>16</v>
      </c>
      <c r="I50" s="22" t="s">
        <v>27</v>
      </c>
      <c r="J50" s="31" t="s">
        <v>28</v>
      </c>
      <c r="K50" s="31" t="s">
        <v>19</v>
      </c>
    </row>
    <row r="51" spans="1:11" x14ac:dyDescent="0.25">
      <c r="A51" s="27"/>
      <c r="B51" s="18">
        <v>15113000</v>
      </c>
      <c r="C51" s="24" t="s">
        <v>78</v>
      </c>
      <c r="D51" s="20">
        <v>35</v>
      </c>
      <c r="E51" s="79">
        <v>26500</v>
      </c>
      <c r="F51" s="79">
        <v>27900</v>
      </c>
      <c r="G51" s="22" t="s">
        <v>26</v>
      </c>
      <c r="H51" s="20" t="s">
        <v>16</v>
      </c>
      <c r="I51" s="22"/>
      <c r="J51" s="31" t="s">
        <v>28</v>
      </c>
      <c r="K51" s="31" t="s">
        <v>79</v>
      </c>
    </row>
    <row r="52" spans="1:11" x14ac:dyDescent="0.25">
      <c r="A52" s="80"/>
      <c r="B52" s="18">
        <v>15111000</v>
      </c>
      <c r="C52" s="24" t="s">
        <v>80</v>
      </c>
      <c r="D52" s="20">
        <v>39</v>
      </c>
      <c r="E52" s="21">
        <v>26500</v>
      </c>
      <c r="F52" s="21">
        <v>27900</v>
      </c>
      <c r="G52" s="22" t="s">
        <v>26</v>
      </c>
      <c r="H52" s="20" t="s">
        <v>16</v>
      </c>
      <c r="I52" s="22" t="s">
        <v>27</v>
      </c>
      <c r="J52" s="31" t="s">
        <v>28</v>
      </c>
      <c r="K52" s="31" t="s">
        <v>19</v>
      </c>
    </row>
    <row r="53" spans="1:11" x14ac:dyDescent="0.25">
      <c r="A53" s="80"/>
      <c r="B53" s="18">
        <v>15115000</v>
      </c>
      <c r="C53" s="24" t="s">
        <v>81</v>
      </c>
      <c r="D53" s="20">
        <v>109</v>
      </c>
      <c r="E53" s="21">
        <v>3550</v>
      </c>
      <c r="F53" s="21">
        <v>3730</v>
      </c>
      <c r="G53" s="22" t="s">
        <v>26</v>
      </c>
      <c r="H53" s="20" t="s">
        <v>16</v>
      </c>
      <c r="I53" s="22" t="s">
        <v>27</v>
      </c>
      <c r="J53" s="31" t="s">
        <v>28</v>
      </c>
      <c r="K53" s="31" t="s">
        <v>19</v>
      </c>
    </row>
    <row r="54" spans="1:11" x14ac:dyDescent="0.25">
      <c r="A54" s="27"/>
      <c r="B54" s="18">
        <v>15130000</v>
      </c>
      <c r="C54" s="24" t="s">
        <v>82</v>
      </c>
      <c r="D54" s="20">
        <v>5</v>
      </c>
      <c r="E54" s="21">
        <v>35000</v>
      </c>
      <c r="F54" s="21">
        <v>43000</v>
      </c>
      <c r="G54" s="22" t="s">
        <v>26</v>
      </c>
      <c r="H54" s="20" t="s">
        <v>16</v>
      </c>
      <c r="I54" s="22" t="s">
        <v>27</v>
      </c>
      <c r="J54" s="31" t="s">
        <v>28</v>
      </c>
      <c r="K54" s="31" t="s">
        <v>19</v>
      </c>
    </row>
    <row r="55" spans="1:11" ht="18" x14ac:dyDescent="0.25">
      <c r="A55" s="80" t="s">
        <v>83</v>
      </c>
      <c r="B55" s="50">
        <v>15112000</v>
      </c>
      <c r="C55" s="51" t="s">
        <v>84</v>
      </c>
      <c r="D55" s="52">
        <v>6</v>
      </c>
      <c r="E55" s="53">
        <v>27800</v>
      </c>
      <c r="F55" s="53">
        <v>29200</v>
      </c>
      <c r="G55" s="38" t="s">
        <v>39</v>
      </c>
      <c r="H55" s="52" t="s">
        <v>16</v>
      </c>
      <c r="I55" s="38" t="s">
        <v>40</v>
      </c>
      <c r="J55" s="39" t="s">
        <v>41</v>
      </c>
      <c r="K55" s="40" t="s">
        <v>19</v>
      </c>
    </row>
    <row r="56" spans="1:11" ht="18" x14ac:dyDescent="0.25">
      <c r="A56" s="27" t="s">
        <v>85</v>
      </c>
      <c r="B56" s="81">
        <v>3142000</v>
      </c>
      <c r="C56" s="73" t="s">
        <v>86</v>
      </c>
      <c r="D56" s="74">
        <v>11</v>
      </c>
      <c r="E56" s="32">
        <v>10000</v>
      </c>
      <c r="F56" s="32">
        <v>12260</v>
      </c>
      <c r="G56" s="22" t="s">
        <v>26</v>
      </c>
      <c r="H56" s="20" t="s">
        <v>16</v>
      </c>
      <c r="I56" s="22" t="s">
        <v>27</v>
      </c>
      <c r="J56" s="31" t="s">
        <v>28</v>
      </c>
      <c r="K56" s="31" t="s">
        <v>19</v>
      </c>
    </row>
    <row r="57" spans="1:11" x14ac:dyDescent="0.25">
      <c r="A57" s="27" t="s">
        <v>64</v>
      </c>
      <c r="B57" s="18">
        <v>15900000</v>
      </c>
      <c r="C57" s="73" t="s">
        <v>87</v>
      </c>
      <c r="D57" s="74">
        <v>12</v>
      </c>
      <c r="E57" s="32">
        <v>2000</v>
      </c>
      <c r="F57" s="32">
        <v>2500</v>
      </c>
      <c r="G57" s="22" t="s">
        <v>26</v>
      </c>
      <c r="H57" s="20" t="s">
        <v>16</v>
      </c>
      <c r="I57" s="22" t="s">
        <v>27</v>
      </c>
      <c r="J57" s="31" t="s">
        <v>28</v>
      </c>
      <c r="K57" s="31" t="s">
        <v>19</v>
      </c>
    </row>
    <row r="58" spans="1:11" x14ac:dyDescent="0.25">
      <c r="A58" s="27"/>
      <c r="B58" s="18">
        <v>15894200</v>
      </c>
      <c r="C58" s="73" t="s">
        <v>88</v>
      </c>
      <c r="D58" s="74">
        <v>89</v>
      </c>
      <c r="E58" s="32">
        <v>2650</v>
      </c>
      <c r="F58" s="32">
        <v>3320</v>
      </c>
      <c r="G58" s="22" t="s">
        <v>26</v>
      </c>
      <c r="H58" s="20" t="s">
        <v>16</v>
      </c>
      <c r="I58" s="22" t="s">
        <v>27</v>
      </c>
      <c r="J58" s="31" t="s">
        <v>28</v>
      </c>
      <c r="K58" s="31" t="s">
        <v>19</v>
      </c>
    </row>
    <row r="59" spans="1:11" x14ac:dyDescent="0.25">
      <c r="A59" s="27"/>
      <c r="B59" s="18"/>
      <c r="C59" s="24"/>
      <c r="D59" s="20"/>
      <c r="E59" s="29">
        <f>SUM(E31:E58)</f>
        <v>443496</v>
      </c>
      <c r="F59" s="29">
        <f>SUM(F31:F58)</f>
        <v>509100</v>
      </c>
      <c r="G59" s="82"/>
      <c r="H59" s="20"/>
      <c r="I59" s="22"/>
      <c r="J59" s="31"/>
      <c r="K59" s="31"/>
    </row>
    <row r="60" spans="1:11" x14ac:dyDescent="0.25">
      <c r="A60" s="17">
        <v>3223</v>
      </c>
      <c r="B60" s="8"/>
      <c r="C60" s="19" t="s">
        <v>89</v>
      </c>
      <c r="D60" s="20"/>
      <c r="E60" s="29"/>
      <c r="F60" s="29"/>
      <c r="G60" s="82"/>
      <c r="H60" s="20"/>
      <c r="I60" s="22"/>
      <c r="J60" s="31"/>
      <c r="K60" s="31"/>
    </row>
    <row r="61" spans="1:11" ht="18" x14ac:dyDescent="0.25">
      <c r="A61" s="23"/>
      <c r="B61" s="50">
        <v>65200000</v>
      </c>
      <c r="C61" s="51" t="s">
        <v>90</v>
      </c>
      <c r="D61" s="52">
        <v>17</v>
      </c>
      <c r="E61" s="53">
        <v>181600</v>
      </c>
      <c r="F61" s="53">
        <v>227000</v>
      </c>
      <c r="G61" s="38" t="s">
        <v>91</v>
      </c>
      <c r="H61" s="52" t="s">
        <v>16</v>
      </c>
      <c r="I61" s="38" t="s">
        <v>40</v>
      </c>
      <c r="J61" s="39" t="s">
        <v>41</v>
      </c>
      <c r="K61" s="40" t="s">
        <v>19</v>
      </c>
    </row>
    <row r="62" spans="1:11" ht="18" x14ac:dyDescent="0.25">
      <c r="A62" s="27"/>
      <c r="B62" s="50">
        <v>65310000</v>
      </c>
      <c r="C62" s="51" t="s">
        <v>92</v>
      </c>
      <c r="D62" s="52">
        <v>16</v>
      </c>
      <c r="E62" s="53">
        <v>172320</v>
      </c>
      <c r="F62" s="53">
        <v>215400</v>
      </c>
      <c r="G62" s="38" t="s">
        <v>39</v>
      </c>
      <c r="H62" s="52" t="s">
        <v>16</v>
      </c>
      <c r="I62" s="38" t="s">
        <v>40</v>
      </c>
      <c r="J62" s="39" t="s">
        <v>41</v>
      </c>
      <c r="K62" s="40" t="s">
        <v>19</v>
      </c>
    </row>
    <row r="63" spans="1:11" x14ac:dyDescent="0.25">
      <c r="A63" s="27"/>
      <c r="B63" s="83">
        <v>9000000</v>
      </c>
      <c r="C63" s="24" t="s">
        <v>93</v>
      </c>
      <c r="D63" s="20">
        <v>23</v>
      </c>
      <c r="E63" s="21">
        <v>2400</v>
      </c>
      <c r="F63" s="21">
        <v>3000</v>
      </c>
      <c r="G63" s="22" t="s">
        <v>26</v>
      </c>
      <c r="H63" s="20" t="s">
        <v>16</v>
      </c>
      <c r="I63" s="22" t="s">
        <v>27</v>
      </c>
      <c r="J63" s="31" t="s">
        <v>28</v>
      </c>
      <c r="K63" s="31" t="s">
        <v>19</v>
      </c>
    </row>
    <row r="64" spans="1:11" x14ac:dyDescent="0.25">
      <c r="A64" s="27"/>
      <c r="B64" s="18"/>
      <c r="C64" s="24"/>
      <c r="D64" s="20"/>
      <c r="E64" s="29">
        <f>SUM(E61:E63)</f>
        <v>356320</v>
      </c>
      <c r="F64" s="29">
        <f>SUM(F61:F63)</f>
        <v>445400</v>
      </c>
      <c r="G64" s="22"/>
      <c r="H64" s="20"/>
      <c r="I64" s="22"/>
      <c r="J64" s="31"/>
      <c r="K64" s="31"/>
    </row>
    <row r="65" spans="1:11" ht="18" x14ac:dyDescent="0.25">
      <c r="A65" s="17">
        <v>3224</v>
      </c>
      <c r="B65" s="18"/>
      <c r="C65" s="19" t="s">
        <v>94</v>
      </c>
      <c r="D65" s="20"/>
      <c r="E65" s="29"/>
      <c r="F65" s="29"/>
      <c r="G65" s="22"/>
      <c r="H65" s="20"/>
      <c r="I65" s="22" t="s">
        <v>95</v>
      </c>
      <c r="J65" s="31"/>
      <c r="K65" s="31"/>
    </row>
    <row r="66" spans="1:11" ht="18" x14ac:dyDescent="0.25">
      <c r="A66" s="23" t="s">
        <v>96</v>
      </c>
      <c r="B66" s="22">
        <v>31000000</v>
      </c>
      <c r="C66" s="24" t="s">
        <v>97</v>
      </c>
      <c r="D66" s="30">
        <v>33</v>
      </c>
      <c r="E66" s="79">
        <v>23160</v>
      </c>
      <c r="F66" s="79">
        <v>28950</v>
      </c>
      <c r="G66" s="22" t="s">
        <v>26</v>
      </c>
      <c r="H66" s="20" t="s">
        <v>16</v>
      </c>
      <c r="I66" s="22" t="s">
        <v>17</v>
      </c>
      <c r="J66" s="31" t="s">
        <v>28</v>
      </c>
      <c r="K66" s="31" t="s">
        <v>19</v>
      </c>
    </row>
    <row r="67" spans="1:11" x14ac:dyDescent="0.25">
      <c r="A67" s="23" t="s">
        <v>98</v>
      </c>
      <c r="B67" s="84">
        <v>44411000</v>
      </c>
      <c r="C67" s="44" t="s">
        <v>99</v>
      </c>
      <c r="D67" s="85">
        <v>91</v>
      </c>
      <c r="E67" s="86">
        <v>10900</v>
      </c>
      <c r="F67" s="86">
        <v>13625</v>
      </c>
      <c r="G67" s="22" t="s">
        <v>26</v>
      </c>
      <c r="H67" s="20" t="s">
        <v>16</v>
      </c>
      <c r="I67" s="22" t="s">
        <v>17</v>
      </c>
      <c r="J67" s="31" t="s">
        <v>28</v>
      </c>
      <c r="K67" s="31" t="s">
        <v>19</v>
      </c>
    </row>
    <row r="68" spans="1:11" x14ac:dyDescent="0.25">
      <c r="A68" s="23" t="s">
        <v>96</v>
      </c>
      <c r="B68" s="84">
        <v>44500000</v>
      </c>
      <c r="C68" s="44" t="s">
        <v>100</v>
      </c>
      <c r="D68" s="85">
        <v>92</v>
      </c>
      <c r="E68" s="86">
        <v>5000</v>
      </c>
      <c r="F68" s="86">
        <v>6250</v>
      </c>
      <c r="G68" s="22" t="s">
        <v>26</v>
      </c>
      <c r="H68" s="20" t="s">
        <v>16</v>
      </c>
      <c r="I68" s="22" t="s">
        <v>17</v>
      </c>
      <c r="J68" s="31" t="s">
        <v>28</v>
      </c>
      <c r="K68" s="31" t="s">
        <v>19</v>
      </c>
    </row>
    <row r="69" spans="1:11" x14ac:dyDescent="0.25">
      <c r="A69" s="23" t="s">
        <v>96</v>
      </c>
      <c r="B69" s="84">
        <v>44800000</v>
      </c>
      <c r="C69" s="44" t="s">
        <v>101</v>
      </c>
      <c r="D69" s="85">
        <v>103</v>
      </c>
      <c r="E69" s="86">
        <v>7000</v>
      </c>
      <c r="F69" s="86">
        <v>8750</v>
      </c>
      <c r="G69" s="22" t="s">
        <v>26</v>
      </c>
      <c r="H69" s="20" t="s">
        <v>16</v>
      </c>
      <c r="I69" s="22" t="s">
        <v>17</v>
      </c>
      <c r="J69" s="31" t="s">
        <v>28</v>
      </c>
      <c r="K69" s="31" t="s">
        <v>19</v>
      </c>
    </row>
    <row r="70" spans="1:11" x14ac:dyDescent="0.25">
      <c r="A70" s="27"/>
      <c r="B70" s="43">
        <v>39370000</v>
      </c>
      <c r="C70" s="44" t="s">
        <v>102</v>
      </c>
      <c r="D70" s="45">
        <v>104</v>
      </c>
      <c r="E70" s="87">
        <v>10900</v>
      </c>
      <c r="F70" s="87">
        <v>13625</v>
      </c>
      <c r="G70" s="18"/>
      <c r="H70" s="20"/>
      <c r="I70" s="22"/>
      <c r="J70" s="88"/>
      <c r="K70" s="31"/>
    </row>
    <row r="71" spans="1:11" x14ac:dyDescent="0.25">
      <c r="A71" s="27"/>
      <c r="B71" s="43"/>
      <c r="C71" s="44"/>
      <c r="D71" s="45"/>
      <c r="E71" s="29">
        <f>SUM(E66:E70)</f>
        <v>56960</v>
      </c>
      <c r="F71" s="29">
        <f>SUM(F66:F70)</f>
        <v>71200</v>
      </c>
      <c r="G71" s="18"/>
      <c r="H71" s="20"/>
      <c r="I71" s="22"/>
      <c r="J71" s="88"/>
      <c r="K71" s="31"/>
    </row>
    <row r="72" spans="1:11" x14ac:dyDescent="0.25">
      <c r="A72" s="17">
        <v>3225</v>
      </c>
      <c r="B72" s="18"/>
      <c r="C72" s="19" t="s">
        <v>103</v>
      </c>
      <c r="D72" s="20"/>
      <c r="E72" s="89"/>
      <c r="F72" s="89"/>
      <c r="G72" s="18"/>
      <c r="H72" s="20"/>
      <c r="I72" s="22"/>
      <c r="J72" s="88"/>
      <c r="K72" s="31"/>
    </row>
    <row r="73" spans="1:11" x14ac:dyDescent="0.25">
      <c r="A73" s="27"/>
      <c r="B73" s="18">
        <v>39512000</v>
      </c>
      <c r="C73" s="24" t="s">
        <v>104</v>
      </c>
      <c r="D73" s="20">
        <v>36</v>
      </c>
      <c r="E73" s="21">
        <v>7000</v>
      </c>
      <c r="F73" s="21">
        <v>8800</v>
      </c>
      <c r="G73" s="22" t="s">
        <v>26</v>
      </c>
      <c r="H73" s="20" t="s">
        <v>16</v>
      </c>
      <c r="I73" s="22" t="s">
        <v>17</v>
      </c>
      <c r="J73" s="31" t="s">
        <v>28</v>
      </c>
      <c r="K73" s="31" t="s">
        <v>19</v>
      </c>
    </row>
    <row r="74" spans="1:11" x14ac:dyDescent="0.25">
      <c r="A74" s="27"/>
      <c r="B74" s="18">
        <v>19520000</v>
      </c>
      <c r="C74" s="24" t="s">
        <v>105</v>
      </c>
      <c r="D74" s="20">
        <v>37</v>
      </c>
      <c r="E74" s="21">
        <v>500</v>
      </c>
      <c r="F74" s="21">
        <v>630</v>
      </c>
      <c r="G74" s="22" t="s">
        <v>26</v>
      </c>
      <c r="H74" s="20" t="s">
        <v>16</v>
      </c>
      <c r="I74" s="22" t="s">
        <v>17</v>
      </c>
      <c r="J74" s="31" t="s">
        <v>28</v>
      </c>
      <c r="K74" s="31" t="s">
        <v>19</v>
      </c>
    </row>
    <row r="75" spans="1:11" ht="18" x14ac:dyDescent="0.25">
      <c r="A75" s="27"/>
      <c r="B75" s="18">
        <v>39713000</v>
      </c>
      <c r="C75" s="24" t="s">
        <v>106</v>
      </c>
      <c r="D75" s="20">
        <v>38</v>
      </c>
      <c r="E75" s="21">
        <v>800</v>
      </c>
      <c r="F75" s="21">
        <v>1000</v>
      </c>
      <c r="G75" s="22" t="s">
        <v>26</v>
      </c>
      <c r="H75" s="20" t="s">
        <v>16</v>
      </c>
      <c r="I75" s="22" t="s">
        <v>17</v>
      </c>
      <c r="J75" s="31" t="s">
        <v>28</v>
      </c>
      <c r="K75" s="31" t="s">
        <v>19</v>
      </c>
    </row>
    <row r="76" spans="1:11" ht="18" x14ac:dyDescent="0.25">
      <c r="A76" s="27"/>
      <c r="B76" s="18">
        <v>39221100</v>
      </c>
      <c r="C76" s="24" t="s">
        <v>107</v>
      </c>
      <c r="D76" s="20">
        <v>34</v>
      </c>
      <c r="E76" s="21">
        <v>2000</v>
      </c>
      <c r="F76" s="21">
        <v>2500</v>
      </c>
      <c r="G76" s="22" t="s">
        <v>26</v>
      </c>
      <c r="H76" s="20" t="s">
        <v>16</v>
      </c>
      <c r="I76" s="22" t="s">
        <v>17</v>
      </c>
      <c r="J76" s="31" t="s">
        <v>28</v>
      </c>
      <c r="K76" s="31" t="s">
        <v>19</v>
      </c>
    </row>
    <row r="77" spans="1:11" ht="18" x14ac:dyDescent="0.25">
      <c r="A77" s="27"/>
      <c r="B77" s="18">
        <v>39143000</v>
      </c>
      <c r="C77" s="24" t="s">
        <v>108</v>
      </c>
      <c r="D77" s="20">
        <v>41</v>
      </c>
      <c r="E77" s="21">
        <v>400</v>
      </c>
      <c r="F77" s="21">
        <v>500</v>
      </c>
      <c r="G77" s="22" t="s">
        <v>26</v>
      </c>
      <c r="H77" s="20" t="s">
        <v>16</v>
      </c>
      <c r="I77" s="22" t="s">
        <v>17</v>
      </c>
      <c r="J77" s="31" t="s">
        <v>28</v>
      </c>
      <c r="K77" s="31" t="s">
        <v>19</v>
      </c>
    </row>
    <row r="78" spans="1:11" x14ac:dyDescent="0.25">
      <c r="A78" s="27"/>
      <c r="B78" s="18">
        <v>34910000</v>
      </c>
      <c r="C78" s="24" t="s">
        <v>109</v>
      </c>
      <c r="D78" s="20">
        <v>42</v>
      </c>
      <c r="E78" s="21">
        <v>360</v>
      </c>
      <c r="F78" s="21">
        <v>450</v>
      </c>
      <c r="G78" s="22" t="s">
        <v>26</v>
      </c>
      <c r="H78" s="20" t="s">
        <v>16</v>
      </c>
      <c r="I78" s="22" t="s">
        <v>17</v>
      </c>
      <c r="J78" s="31" t="s">
        <v>28</v>
      </c>
      <c r="K78" s="31" t="s">
        <v>19</v>
      </c>
    </row>
    <row r="79" spans="1:11" ht="18" x14ac:dyDescent="0.25">
      <c r="A79" s="27"/>
      <c r="B79" s="18">
        <v>35111300</v>
      </c>
      <c r="C79" s="24" t="s">
        <v>110</v>
      </c>
      <c r="D79" s="20">
        <v>44</v>
      </c>
      <c r="E79" s="21">
        <v>1000</v>
      </c>
      <c r="F79" s="21">
        <v>1270</v>
      </c>
      <c r="G79" s="22" t="s">
        <v>26</v>
      </c>
      <c r="H79" s="20" t="s">
        <v>16</v>
      </c>
      <c r="I79" s="22" t="s">
        <v>17</v>
      </c>
      <c r="J79" s="31" t="s">
        <v>28</v>
      </c>
      <c r="K79" s="31" t="s">
        <v>19</v>
      </c>
    </row>
    <row r="80" spans="1:11" x14ac:dyDescent="0.25">
      <c r="A80" s="27"/>
      <c r="B80" s="18">
        <v>39713430</v>
      </c>
      <c r="C80" s="24" t="s">
        <v>111</v>
      </c>
      <c r="D80" s="20">
        <v>45</v>
      </c>
      <c r="E80" s="21">
        <v>1600</v>
      </c>
      <c r="F80" s="21">
        <v>2000</v>
      </c>
      <c r="G80" s="22" t="s">
        <v>26</v>
      </c>
      <c r="H80" s="20" t="s">
        <v>16</v>
      </c>
      <c r="I80" s="22" t="s">
        <v>17</v>
      </c>
      <c r="J80" s="31" t="s">
        <v>28</v>
      </c>
      <c r="K80" s="31" t="s">
        <v>19</v>
      </c>
    </row>
    <row r="81" spans="1:11" x14ac:dyDescent="0.25">
      <c r="A81" s="27"/>
      <c r="B81" s="18">
        <v>39220000</v>
      </c>
      <c r="C81" s="24" t="s">
        <v>112</v>
      </c>
      <c r="D81" s="20">
        <v>40</v>
      </c>
      <c r="E81" s="21">
        <v>740</v>
      </c>
      <c r="F81" s="21">
        <v>1300</v>
      </c>
      <c r="G81" s="22" t="s">
        <v>26</v>
      </c>
      <c r="H81" s="20" t="s">
        <v>16</v>
      </c>
      <c r="I81" s="22" t="s">
        <v>17</v>
      </c>
      <c r="J81" s="31" t="s">
        <v>28</v>
      </c>
      <c r="K81" s="31" t="s">
        <v>19</v>
      </c>
    </row>
    <row r="82" spans="1:11" x14ac:dyDescent="0.25">
      <c r="A82" s="27"/>
      <c r="B82" s="18">
        <v>39542000</v>
      </c>
      <c r="C82" s="24" t="s">
        <v>113</v>
      </c>
      <c r="D82" s="20">
        <v>43</v>
      </c>
      <c r="E82" s="21">
        <v>800</v>
      </c>
      <c r="F82" s="21">
        <v>1000</v>
      </c>
      <c r="G82" s="22" t="s">
        <v>26</v>
      </c>
      <c r="H82" s="20" t="s">
        <v>16</v>
      </c>
      <c r="I82" s="22" t="s">
        <v>17</v>
      </c>
      <c r="J82" s="31" t="s">
        <v>28</v>
      </c>
      <c r="K82" s="31" t="s">
        <v>19</v>
      </c>
    </row>
    <row r="83" spans="1:11" x14ac:dyDescent="0.25">
      <c r="A83" s="27"/>
      <c r="B83" s="18">
        <v>39515100</v>
      </c>
      <c r="C83" s="24" t="s">
        <v>114</v>
      </c>
      <c r="D83" s="20">
        <v>106</v>
      </c>
      <c r="E83" s="21">
        <v>20000</v>
      </c>
      <c r="F83" s="21">
        <v>25000</v>
      </c>
      <c r="G83" s="22" t="s">
        <v>26</v>
      </c>
      <c r="H83" s="20" t="s">
        <v>16</v>
      </c>
      <c r="I83" s="22" t="s">
        <v>17</v>
      </c>
      <c r="J83" s="31" t="s">
        <v>28</v>
      </c>
      <c r="K83" s="31" t="s">
        <v>19</v>
      </c>
    </row>
    <row r="84" spans="1:11" ht="18" x14ac:dyDescent="0.25">
      <c r="A84" s="27"/>
      <c r="B84" s="18">
        <v>39150000</v>
      </c>
      <c r="C84" s="24" t="s">
        <v>115</v>
      </c>
      <c r="D84" s="20">
        <v>105</v>
      </c>
      <c r="E84" s="21">
        <v>1000</v>
      </c>
      <c r="F84" s="21">
        <v>1250</v>
      </c>
      <c r="G84" s="22" t="s">
        <v>26</v>
      </c>
      <c r="H84" s="20" t="s">
        <v>16</v>
      </c>
      <c r="I84" s="22" t="s">
        <v>17</v>
      </c>
      <c r="J84" s="31" t="s">
        <v>28</v>
      </c>
      <c r="K84" s="31" t="s">
        <v>19</v>
      </c>
    </row>
    <row r="85" spans="1:11" x14ac:dyDescent="0.25">
      <c r="A85" s="27"/>
      <c r="B85" s="18"/>
      <c r="C85" s="24"/>
      <c r="D85" s="20"/>
      <c r="E85" s="29">
        <f>SUM(E73:E84)</f>
        <v>36200</v>
      </c>
      <c r="F85" s="29">
        <f>SUM(F73:F84)</f>
        <v>45700</v>
      </c>
      <c r="G85" s="18"/>
      <c r="H85" s="20"/>
      <c r="I85" s="22"/>
      <c r="J85" s="88"/>
      <c r="K85" s="88"/>
    </row>
    <row r="86" spans="1:11" ht="18" x14ac:dyDescent="0.25">
      <c r="A86" s="17">
        <v>3227</v>
      </c>
      <c r="B86" s="18"/>
      <c r="C86" s="19" t="s">
        <v>116</v>
      </c>
      <c r="D86" s="20"/>
      <c r="E86" s="29"/>
      <c r="F86" s="29"/>
      <c r="G86" s="18"/>
      <c r="H86" s="20"/>
      <c r="I86" s="22"/>
      <c r="J86" s="88"/>
      <c r="K86" s="88"/>
    </row>
    <row r="87" spans="1:11" x14ac:dyDescent="0.25">
      <c r="A87" s="23"/>
      <c r="B87" s="18">
        <v>18110000</v>
      </c>
      <c r="C87" s="24" t="s">
        <v>117</v>
      </c>
      <c r="D87" s="20">
        <v>28</v>
      </c>
      <c r="E87" s="21">
        <v>4300</v>
      </c>
      <c r="F87" s="21">
        <v>5400</v>
      </c>
      <c r="G87" s="22" t="s">
        <v>26</v>
      </c>
      <c r="H87" s="20" t="s">
        <v>16</v>
      </c>
      <c r="I87" s="22" t="s">
        <v>17</v>
      </c>
      <c r="J87" s="31" t="s">
        <v>28</v>
      </c>
      <c r="K87" s="31" t="s">
        <v>19</v>
      </c>
    </row>
    <row r="88" spans="1:11" x14ac:dyDescent="0.25">
      <c r="A88" s="17"/>
      <c r="B88" s="18">
        <v>18830000</v>
      </c>
      <c r="C88" s="24" t="s">
        <v>118</v>
      </c>
      <c r="D88" s="20">
        <v>29</v>
      </c>
      <c r="E88" s="21">
        <v>6200</v>
      </c>
      <c r="F88" s="21">
        <v>7800</v>
      </c>
      <c r="G88" s="22" t="s">
        <v>26</v>
      </c>
      <c r="H88" s="20" t="s">
        <v>16</v>
      </c>
      <c r="I88" s="22" t="s">
        <v>17</v>
      </c>
      <c r="J88" s="31" t="s">
        <v>28</v>
      </c>
      <c r="K88" s="31" t="s">
        <v>19</v>
      </c>
    </row>
    <row r="89" spans="1:11" x14ac:dyDescent="0.25">
      <c r="A89" s="17"/>
      <c r="B89" s="18"/>
      <c r="C89" s="24"/>
      <c r="D89" s="20"/>
      <c r="E89" s="29">
        <f t="shared" ref="E89:F89" si="1">SUM(E87:E88)</f>
        <v>10500</v>
      </c>
      <c r="F89" s="29">
        <f t="shared" si="1"/>
        <v>13200</v>
      </c>
      <c r="G89" s="18"/>
      <c r="H89" s="20"/>
      <c r="I89" s="22"/>
      <c r="J89" s="31"/>
      <c r="K89" s="88"/>
    </row>
    <row r="90" spans="1:11" ht="18" x14ac:dyDescent="0.25">
      <c r="A90" s="17">
        <v>3231</v>
      </c>
      <c r="B90" s="18"/>
      <c r="C90" s="19" t="s">
        <v>119</v>
      </c>
      <c r="D90" s="20"/>
      <c r="E90" s="29"/>
      <c r="F90" s="29"/>
      <c r="G90" s="18"/>
      <c r="H90" s="20"/>
      <c r="I90" s="22"/>
      <c r="J90" s="31"/>
      <c r="K90" s="88"/>
    </row>
    <row r="91" spans="1:11" ht="18" x14ac:dyDescent="0.25">
      <c r="A91" s="23"/>
      <c r="B91" s="50">
        <v>64213000</v>
      </c>
      <c r="C91" s="51" t="s">
        <v>120</v>
      </c>
      <c r="D91" s="52">
        <v>50</v>
      </c>
      <c r="E91" s="53">
        <v>4000</v>
      </c>
      <c r="F91" s="53">
        <v>5000</v>
      </c>
      <c r="G91" s="38" t="s">
        <v>39</v>
      </c>
      <c r="H91" s="52" t="s">
        <v>16</v>
      </c>
      <c r="I91" s="38" t="s">
        <v>40</v>
      </c>
      <c r="J91" s="39" t="s">
        <v>41</v>
      </c>
      <c r="K91" s="40" t="s">
        <v>19</v>
      </c>
    </row>
    <row r="92" spans="1:11" ht="18" x14ac:dyDescent="0.25">
      <c r="A92" s="27"/>
      <c r="B92" s="50">
        <v>64212000</v>
      </c>
      <c r="C92" s="51" t="s">
        <v>121</v>
      </c>
      <c r="D92" s="52">
        <v>107</v>
      </c>
      <c r="E92" s="53">
        <v>2400</v>
      </c>
      <c r="F92" s="53">
        <v>3000</v>
      </c>
      <c r="G92" s="38" t="s">
        <v>39</v>
      </c>
      <c r="H92" s="52" t="s">
        <v>16</v>
      </c>
      <c r="I92" s="38" t="s">
        <v>40</v>
      </c>
      <c r="J92" s="39" t="s">
        <v>41</v>
      </c>
      <c r="K92" s="40" t="s">
        <v>19</v>
      </c>
    </row>
    <row r="93" spans="1:11" x14ac:dyDescent="0.25">
      <c r="A93" s="27"/>
      <c r="B93" s="90">
        <v>64110000</v>
      </c>
      <c r="C93" s="91" t="s">
        <v>122</v>
      </c>
      <c r="D93" s="92">
        <v>51</v>
      </c>
      <c r="E93" s="93">
        <v>275</v>
      </c>
      <c r="F93" s="93">
        <v>400</v>
      </c>
      <c r="G93" s="94" t="s">
        <v>39</v>
      </c>
      <c r="H93" s="92" t="s">
        <v>16</v>
      </c>
      <c r="I93" s="94" t="s">
        <v>27</v>
      </c>
      <c r="J93" s="95" t="s">
        <v>28</v>
      </c>
      <c r="K93" s="95" t="s">
        <v>19</v>
      </c>
    </row>
    <row r="94" spans="1:11" x14ac:dyDescent="0.25">
      <c r="A94" s="27"/>
      <c r="B94" s="18"/>
      <c r="C94" s="24"/>
      <c r="D94" s="20"/>
      <c r="E94" s="29">
        <f>SUM(E91:E93)</f>
        <v>6675</v>
      </c>
      <c r="F94" s="29">
        <f>SUM(F91:F93)</f>
        <v>8400</v>
      </c>
      <c r="G94" s="18"/>
      <c r="H94" s="20"/>
      <c r="I94" s="22"/>
      <c r="J94" s="31"/>
      <c r="K94" s="88"/>
    </row>
    <row r="95" spans="1:11" ht="26.25" x14ac:dyDescent="0.25">
      <c r="A95" s="17">
        <v>3232</v>
      </c>
      <c r="B95" s="8"/>
      <c r="C95" s="19" t="s">
        <v>123</v>
      </c>
      <c r="D95" s="20"/>
      <c r="E95" s="29"/>
      <c r="F95" s="29"/>
      <c r="G95" s="18"/>
      <c r="H95" s="20"/>
      <c r="I95" s="22"/>
      <c r="J95" s="31"/>
      <c r="K95" s="88"/>
    </row>
    <row r="96" spans="1:11" ht="26.25" x14ac:dyDescent="0.25">
      <c r="A96" s="23"/>
      <c r="B96" s="18">
        <v>50413200</v>
      </c>
      <c r="C96" s="24" t="s">
        <v>124</v>
      </c>
      <c r="D96" s="20">
        <v>87</v>
      </c>
      <c r="E96" s="21">
        <v>2400</v>
      </c>
      <c r="F96" s="21">
        <v>3000</v>
      </c>
      <c r="G96" s="22" t="s">
        <v>26</v>
      </c>
      <c r="H96" s="20" t="s">
        <v>16</v>
      </c>
      <c r="I96" s="22" t="s">
        <v>17</v>
      </c>
      <c r="J96" s="31" t="s">
        <v>28</v>
      </c>
      <c r="K96" s="31" t="s">
        <v>19</v>
      </c>
    </row>
    <row r="97" spans="1:11" ht="26.25" x14ac:dyDescent="0.25">
      <c r="A97" s="27"/>
      <c r="B97" s="18">
        <v>50532300</v>
      </c>
      <c r="C97" s="24" t="s">
        <v>125</v>
      </c>
      <c r="D97" s="20">
        <v>74</v>
      </c>
      <c r="E97" s="21">
        <v>2320</v>
      </c>
      <c r="F97" s="21">
        <v>2900</v>
      </c>
      <c r="G97" s="22" t="s">
        <v>26</v>
      </c>
      <c r="H97" s="20" t="s">
        <v>16</v>
      </c>
      <c r="I97" s="22" t="s">
        <v>17</v>
      </c>
      <c r="J97" s="31" t="s">
        <v>28</v>
      </c>
      <c r="K97" s="31" t="s">
        <v>19</v>
      </c>
    </row>
    <row r="98" spans="1:11" ht="18" x14ac:dyDescent="0.25">
      <c r="A98" s="27"/>
      <c r="B98" s="18">
        <v>50711000</v>
      </c>
      <c r="C98" s="24" t="s">
        <v>126</v>
      </c>
      <c r="D98" s="20">
        <v>82</v>
      </c>
      <c r="E98" s="21">
        <v>1360</v>
      </c>
      <c r="F98" s="21">
        <v>1700</v>
      </c>
      <c r="G98" s="22" t="s">
        <v>26</v>
      </c>
      <c r="H98" s="20" t="s">
        <v>16</v>
      </c>
      <c r="I98" s="22" t="s">
        <v>17</v>
      </c>
      <c r="J98" s="31" t="s">
        <v>28</v>
      </c>
      <c r="K98" s="31" t="s">
        <v>19</v>
      </c>
    </row>
    <row r="99" spans="1:11" ht="18" x14ac:dyDescent="0.25">
      <c r="A99" s="27"/>
      <c r="B99" s="18">
        <v>50700000</v>
      </c>
      <c r="C99" s="24" t="s">
        <v>127</v>
      </c>
      <c r="D99" s="20">
        <v>110</v>
      </c>
      <c r="E99" s="21">
        <v>7200</v>
      </c>
      <c r="F99" s="21">
        <v>9000</v>
      </c>
      <c r="G99" s="22" t="s">
        <v>26</v>
      </c>
      <c r="H99" s="20" t="s">
        <v>16</v>
      </c>
      <c r="I99" s="22" t="s">
        <v>17</v>
      </c>
      <c r="J99" s="31" t="s">
        <v>28</v>
      </c>
      <c r="K99" s="31" t="s">
        <v>19</v>
      </c>
    </row>
    <row r="100" spans="1:11" x14ac:dyDescent="0.25">
      <c r="A100" s="27"/>
      <c r="B100" s="18">
        <v>50712000</v>
      </c>
      <c r="C100" s="24" t="s">
        <v>128</v>
      </c>
      <c r="D100" s="20">
        <v>81</v>
      </c>
      <c r="E100" s="21">
        <v>13600</v>
      </c>
      <c r="F100" s="21">
        <v>17000</v>
      </c>
      <c r="G100" s="22" t="s">
        <v>26</v>
      </c>
      <c r="H100" s="20" t="s">
        <v>16</v>
      </c>
      <c r="I100" s="22" t="s">
        <v>17</v>
      </c>
      <c r="J100" s="31" t="s">
        <v>28</v>
      </c>
      <c r="K100" s="31" t="s">
        <v>19</v>
      </c>
    </row>
    <row r="101" spans="1:11" x14ac:dyDescent="0.25">
      <c r="A101" s="27"/>
      <c r="B101" s="18">
        <v>50730000</v>
      </c>
      <c r="C101" s="24" t="s">
        <v>129</v>
      </c>
      <c r="D101" s="20">
        <v>70</v>
      </c>
      <c r="E101" s="21">
        <v>800</v>
      </c>
      <c r="F101" s="21">
        <v>1000</v>
      </c>
      <c r="G101" s="22" t="s">
        <v>26</v>
      </c>
      <c r="H101" s="20" t="s">
        <v>16</v>
      </c>
      <c r="I101" s="22" t="s">
        <v>17</v>
      </c>
      <c r="J101" s="31" t="s">
        <v>28</v>
      </c>
      <c r="K101" s="31" t="s">
        <v>19</v>
      </c>
    </row>
    <row r="102" spans="1:11" ht="18" x14ac:dyDescent="0.25">
      <c r="A102" s="27"/>
      <c r="B102" s="18">
        <v>50883000</v>
      </c>
      <c r="C102" s="24" t="s">
        <v>130</v>
      </c>
      <c r="D102" s="20">
        <v>76</v>
      </c>
      <c r="E102" s="21">
        <v>4000</v>
      </c>
      <c r="F102" s="21">
        <v>5000</v>
      </c>
      <c r="G102" s="22" t="s">
        <v>26</v>
      </c>
      <c r="H102" s="20" t="s">
        <v>16</v>
      </c>
      <c r="I102" s="22" t="s">
        <v>17</v>
      </c>
      <c r="J102" s="31" t="s">
        <v>28</v>
      </c>
      <c r="K102" s="31" t="s">
        <v>19</v>
      </c>
    </row>
    <row r="103" spans="1:11" ht="34.5" x14ac:dyDescent="0.25">
      <c r="A103" s="27"/>
      <c r="B103" s="18">
        <v>79711000</v>
      </c>
      <c r="C103" s="24" t="s">
        <v>131</v>
      </c>
      <c r="D103" s="20">
        <v>68</v>
      </c>
      <c r="E103" s="21">
        <v>2000</v>
      </c>
      <c r="F103" s="21">
        <v>2500</v>
      </c>
      <c r="G103" s="22" t="s">
        <v>26</v>
      </c>
      <c r="H103" s="20" t="s">
        <v>16</v>
      </c>
      <c r="I103" s="22" t="s">
        <v>27</v>
      </c>
      <c r="J103" s="31" t="s">
        <v>28</v>
      </c>
      <c r="K103" s="31" t="s">
        <v>19</v>
      </c>
    </row>
    <row r="104" spans="1:11" ht="18" x14ac:dyDescent="0.25">
      <c r="A104" s="27"/>
      <c r="B104" s="18">
        <v>50411000</v>
      </c>
      <c r="C104" s="24" t="s">
        <v>132</v>
      </c>
      <c r="D104" s="20">
        <v>78</v>
      </c>
      <c r="E104" s="21">
        <v>2000</v>
      </c>
      <c r="F104" s="21">
        <v>2500</v>
      </c>
      <c r="G104" s="22" t="s">
        <v>26</v>
      </c>
      <c r="H104" s="20" t="s">
        <v>16</v>
      </c>
      <c r="I104" s="22" t="s">
        <v>17</v>
      </c>
      <c r="J104" s="31" t="s">
        <v>28</v>
      </c>
      <c r="K104" s="31" t="s">
        <v>19</v>
      </c>
    </row>
    <row r="105" spans="1:11" x14ac:dyDescent="0.25">
      <c r="A105" s="27"/>
      <c r="B105" s="18">
        <v>90731000</v>
      </c>
      <c r="C105" s="24" t="s">
        <v>133</v>
      </c>
      <c r="D105" s="20">
        <v>71</v>
      </c>
      <c r="E105" s="21">
        <v>3600</v>
      </c>
      <c r="F105" s="21">
        <v>4500</v>
      </c>
      <c r="G105" s="22" t="s">
        <v>26</v>
      </c>
      <c r="H105" s="20" t="s">
        <v>16</v>
      </c>
      <c r="I105" s="22" t="s">
        <v>17</v>
      </c>
      <c r="J105" s="31" t="s">
        <v>28</v>
      </c>
      <c r="K105" s="31" t="s">
        <v>19</v>
      </c>
    </row>
    <row r="106" spans="1:11" ht="18" x14ac:dyDescent="0.25">
      <c r="A106" s="27"/>
      <c r="B106" s="18">
        <v>50421000</v>
      </c>
      <c r="C106" s="24" t="s">
        <v>134</v>
      </c>
      <c r="D106" s="20">
        <v>85</v>
      </c>
      <c r="E106" s="21">
        <v>2500</v>
      </c>
      <c r="F106" s="21">
        <v>3200</v>
      </c>
      <c r="G106" s="22" t="s">
        <v>26</v>
      </c>
      <c r="H106" s="20" t="s">
        <v>16</v>
      </c>
      <c r="I106" s="22" t="s">
        <v>17</v>
      </c>
      <c r="J106" s="31" t="s">
        <v>28</v>
      </c>
      <c r="K106" s="31" t="s">
        <v>19</v>
      </c>
    </row>
    <row r="107" spans="1:11" x14ac:dyDescent="0.25">
      <c r="A107" s="27" t="s">
        <v>135</v>
      </c>
      <c r="B107" s="18">
        <v>50750000</v>
      </c>
      <c r="C107" s="24" t="s">
        <v>136</v>
      </c>
      <c r="D107" s="20">
        <v>67</v>
      </c>
      <c r="E107" s="21">
        <v>4000</v>
      </c>
      <c r="F107" s="21">
        <v>4500</v>
      </c>
      <c r="G107" s="22" t="s">
        <v>26</v>
      </c>
      <c r="H107" s="20" t="s">
        <v>16</v>
      </c>
      <c r="I107" s="22" t="s">
        <v>17</v>
      </c>
      <c r="J107" s="31" t="s">
        <v>28</v>
      </c>
      <c r="K107" s="31" t="s">
        <v>19</v>
      </c>
    </row>
    <row r="108" spans="1:11" x14ac:dyDescent="0.25">
      <c r="A108" s="27"/>
      <c r="B108" s="18">
        <v>50850000</v>
      </c>
      <c r="C108" s="24" t="s">
        <v>137</v>
      </c>
      <c r="D108" s="20">
        <v>84</v>
      </c>
      <c r="E108" s="21">
        <v>5440</v>
      </c>
      <c r="F108" s="21">
        <v>6800</v>
      </c>
      <c r="G108" s="22" t="s">
        <v>26</v>
      </c>
      <c r="H108" s="20" t="s">
        <v>16</v>
      </c>
      <c r="I108" s="22" t="s">
        <v>17</v>
      </c>
      <c r="J108" s="31" t="s">
        <v>28</v>
      </c>
      <c r="K108" s="31" t="s">
        <v>19</v>
      </c>
    </row>
    <row r="109" spans="1:11" ht="34.5" x14ac:dyDescent="0.25">
      <c r="A109" s="27"/>
      <c r="B109" s="18">
        <v>50720000</v>
      </c>
      <c r="C109" s="24" t="s">
        <v>138</v>
      </c>
      <c r="D109" s="20">
        <v>73</v>
      </c>
      <c r="E109" s="21">
        <v>5600</v>
      </c>
      <c r="F109" s="21">
        <v>7000</v>
      </c>
      <c r="G109" s="22" t="s">
        <v>26</v>
      </c>
      <c r="H109" s="20" t="s">
        <v>16</v>
      </c>
      <c r="I109" s="22" t="s">
        <v>17</v>
      </c>
      <c r="J109" s="31" t="s">
        <v>28</v>
      </c>
      <c r="K109" s="31" t="s">
        <v>19</v>
      </c>
    </row>
    <row r="110" spans="1:11" ht="26.25" x14ac:dyDescent="0.25">
      <c r="A110" s="27" t="s">
        <v>139</v>
      </c>
      <c r="B110" s="18">
        <v>50334110</v>
      </c>
      <c r="C110" s="24" t="s">
        <v>140</v>
      </c>
      <c r="D110" s="20">
        <v>72</v>
      </c>
      <c r="E110" s="21">
        <v>1500</v>
      </c>
      <c r="F110" s="21">
        <v>2000</v>
      </c>
      <c r="G110" s="22" t="s">
        <v>26</v>
      </c>
      <c r="H110" s="20" t="s">
        <v>16</v>
      </c>
      <c r="I110" s="22" t="s">
        <v>17</v>
      </c>
      <c r="J110" s="31" t="s">
        <v>28</v>
      </c>
      <c r="K110" s="31" t="s">
        <v>19</v>
      </c>
    </row>
    <row r="111" spans="1:11" x14ac:dyDescent="0.25">
      <c r="A111" s="27"/>
      <c r="B111" s="18">
        <v>50882000</v>
      </c>
      <c r="C111" s="24" t="s">
        <v>141</v>
      </c>
      <c r="D111" s="20">
        <v>69</v>
      </c>
      <c r="E111" s="21">
        <v>2000</v>
      </c>
      <c r="F111" s="21">
        <v>2500</v>
      </c>
      <c r="G111" s="22" t="s">
        <v>26</v>
      </c>
      <c r="H111" s="20" t="s">
        <v>16</v>
      </c>
      <c r="I111" s="22" t="s">
        <v>17</v>
      </c>
      <c r="J111" s="31" t="s">
        <v>28</v>
      </c>
      <c r="K111" s="31" t="s">
        <v>19</v>
      </c>
    </row>
    <row r="112" spans="1:11" ht="18" x14ac:dyDescent="0.25">
      <c r="A112" s="27"/>
      <c r="B112" s="18">
        <v>50532000</v>
      </c>
      <c r="C112" s="24" t="s">
        <v>142</v>
      </c>
      <c r="D112" s="20">
        <v>75</v>
      </c>
      <c r="E112" s="21">
        <v>6400</v>
      </c>
      <c r="F112" s="21">
        <v>8000</v>
      </c>
      <c r="G112" s="22" t="s">
        <v>26</v>
      </c>
      <c r="H112" s="20" t="s">
        <v>16</v>
      </c>
      <c r="I112" s="22" t="s">
        <v>17</v>
      </c>
      <c r="J112" s="31" t="s">
        <v>28</v>
      </c>
      <c r="K112" s="31" t="s">
        <v>19</v>
      </c>
    </row>
    <row r="113" spans="1:11" ht="18" x14ac:dyDescent="0.25">
      <c r="A113" s="27"/>
      <c r="B113" s="18">
        <v>50800000</v>
      </c>
      <c r="C113" s="24" t="s">
        <v>143</v>
      </c>
      <c r="D113" s="20">
        <v>66</v>
      </c>
      <c r="E113" s="21">
        <v>40600</v>
      </c>
      <c r="F113" s="21">
        <v>50750</v>
      </c>
      <c r="G113" s="22" t="s">
        <v>26</v>
      </c>
      <c r="H113" s="20" t="s">
        <v>16</v>
      </c>
      <c r="I113" s="22" t="s">
        <v>17</v>
      </c>
      <c r="J113" s="31" t="s">
        <v>28</v>
      </c>
      <c r="K113" s="31" t="s">
        <v>19</v>
      </c>
    </row>
    <row r="114" spans="1:11" ht="18" x14ac:dyDescent="0.25">
      <c r="A114" s="27"/>
      <c r="B114" s="18">
        <v>45332000</v>
      </c>
      <c r="C114" s="24" t="s">
        <v>144</v>
      </c>
      <c r="D114" s="20">
        <v>111</v>
      </c>
      <c r="E114" s="21">
        <v>61100</v>
      </c>
      <c r="F114" s="21">
        <v>76300</v>
      </c>
      <c r="G114" s="22" t="s">
        <v>26</v>
      </c>
      <c r="H114" s="20" t="s">
        <v>16</v>
      </c>
      <c r="I114" s="22" t="s">
        <v>27</v>
      </c>
      <c r="J114" s="31" t="s">
        <v>28</v>
      </c>
      <c r="K114" s="31" t="s">
        <v>19</v>
      </c>
    </row>
    <row r="115" spans="1:11" ht="18" x14ac:dyDescent="0.25">
      <c r="A115" s="27"/>
      <c r="B115" s="18">
        <v>45331200</v>
      </c>
      <c r="C115" s="24" t="s">
        <v>145</v>
      </c>
      <c r="D115" s="20">
        <v>112</v>
      </c>
      <c r="E115" s="21">
        <v>224000</v>
      </c>
      <c r="F115" s="21">
        <v>280000</v>
      </c>
      <c r="G115" s="22" t="s">
        <v>26</v>
      </c>
      <c r="H115" s="20" t="s">
        <v>16</v>
      </c>
      <c r="I115" s="22" t="s">
        <v>27</v>
      </c>
      <c r="J115" s="31" t="s">
        <v>28</v>
      </c>
      <c r="K115" s="31" t="s">
        <v>19</v>
      </c>
    </row>
    <row r="116" spans="1:11" ht="18" x14ac:dyDescent="0.25">
      <c r="A116" s="80" t="s">
        <v>146</v>
      </c>
      <c r="B116" s="18">
        <v>71632000</v>
      </c>
      <c r="C116" s="24" t="s">
        <v>147</v>
      </c>
      <c r="D116" s="20">
        <v>79</v>
      </c>
      <c r="E116" s="21">
        <v>3200</v>
      </c>
      <c r="F116" s="21">
        <v>4000</v>
      </c>
      <c r="G116" s="22" t="s">
        <v>26</v>
      </c>
      <c r="H116" s="20" t="s">
        <v>16</v>
      </c>
      <c r="I116" s="22" t="s">
        <v>17</v>
      </c>
      <c r="J116" s="31" t="s">
        <v>28</v>
      </c>
      <c r="K116" s="31" t="s">
        <v>19</v>
      </c>
    </row>
    <row r="117" spans="1:11" ht="18" x14ac:dyDescent="0.25">
      <c r="A117" s="27"/>
      <c r="B117" s="18">
        <v>50112100</v>
      </c>
      <c r="C117" s="24" t="s">
        <v>148</v>
      </c>
      <c r="D117" s="20">
        <v>80</v>
      </c>
      <c r="E117" s="21">
        <v>2800</v>
      </c>
      <c r="F117" s="21">
        <v>3500</v>
      </c>
      <c r="G117" s="22" t="s">
        <v>26</v>
      </c>
      <c r="H117" s="20" t="s">
        <v>16</v>
      </c>
      <c r="I117" s="22" t="s">
        <v>17</v>
      </c>
      <c r="J117" s="31" t="s">
        <v>28</v>
      </c>
      <c r="K117" s="31" t="s">
        <v>19</v>
      </c>
    </row>
    <row r="118" spans="1:11" ht="24" x14ac:dyDescent="0.25">
      <c r="A118" s="96" t="s">
        <v>149</v>
      </c>
      <c r="B118" s="97">
        <v>45315000</v>
      </c>
      <c r="C118" s="98" t="s">
        <v>150</v>
      </c>
      <c r="D118" s="99">
        <v>121</v>
      </c>
      <c r="E118" s="100">
        <v>15400</v>
      </c>
      <c r="F118" s="100">
        <v>19250</v>
      </c>
      <c r="G118" s="101" t="s">
        <v>26</v>
      </c>
      <c r="H118" s="99" t="s">
        <v>16</v>
      </c>
      <c r="I118" s="101" t="s">
        <v>17</v>
      </c>
      <c r="J118" s="102" t="s">
        <v>28</v>
      </c>
      <c r="K118" s="102" t="s">
        <v>19</v>
      </c>
    </row>
    <row r="119" spans="1:11" x14ac:dyDescent="0.25">
      <c r="A119" s="27"/>
      <c r="B119" s="18"/>
      <c r="C119" s="24"/>
      <c r="D119" s="20"/>
      <c r="E119" s="29">
        <f>SUM(E96:E118)</f>
        <v>413820</v>
      </c>
      <c r="F119" s="29">
        <f>SUM(F96:F118)</f>
        <v>516900</v>
      </c>
      <c r="G119" s="8"/>
      <c r="H119" s="10"/>
      <c r="I119" s="22"/>
      <c r="J119" s="31"/>
      <c r="K119" s="88"/>
    </row>
    <row r="120" spans="1:11" ht="18" x14ac:dyDescent="0.25">
      <c r="A120" s="17">
        <v>3233</v>
      </c>
      <c r="B120" s="8"/>
      <c r="C120" s="19" t="s">
        <v>151</v>
      </c>
      <c r="D120" s="20"/>
      <c r="E120" s="29"/>
      <c r="F120" s="29"/>
      <c r="G120" s="22"/>
      <c r="H120" s="20"/>
      <c r="I120" s="22"/>
      <c r="J120" s="31"/>
      <c r="K120" s="31"/>
    </row>
    <row r="121" spans="1:11" x14ac:dyDescent="0.25">
      <c r="A121" s="23"/>
      <c r="B121" s="18">
        <v>79341000</v>
      </c>
      <c r="C121" s="24" t="s">
        <v>152</v>
      </c>
      <c r="D121" s="20">
        <v>52</v>
      </c>
      <c r="E121" s="21">
        <v>2500</v>
      </c>
      <c r="F121" s="21">
        <v>3200</v>
      </c>
      <c r="G121" s="22" t="s">
        <v>26</v>
      </c>
      <c r="H121" s="20" t="s">
        <v>16</v>
      </c>
      <c r="I121" s="22" t="s">
        <v>17</v>
      </c>
      <c r="J121" s="31" t="s">
        <v>28</v>
      </c>
      <c r="K121" s="31" t="s">
        <v>19</v>
      </c>
    </row>
    <row r="122" spans="1:11" x14ac:dyDescent="0.25">
      <c r="A122" s="17">
        <v>3234</v>
      </c>
      <c r="B122" s="8"/>
      <c r="C122" s="19" t="s">
        <v>153</v>
      </c>
      <c r="D122" s="20"/>
      <c r="E122" s="29"/>
      <c r="F122" s="29"/>
    </row>
    <row r="123" spans="1:11" ht="18" x14ac:dyDescent="0.25">
      <c r="A123" s="23" t="s">
        <v>154</v>
      </c>
      <c r="B123" s="18">
        <v>90524000</v>
      </c>
      <c r="C123" s="24" t="s">
        <v>155</v>
      </c>
      <c r="D123" s="20">
        <v>22</v>
      </c>
      <c r="E123" s="21">
        <v>2880</v>
      </c>
      <c r="F123" s="21">
        <v>3600</v>
      </c>
      <c r="G123" s="22" t="s">
        <v>26</v>
      </c>
      <c r="H123" s="20" t="s">
        <v>16</v>
      </c>
      <c r="I123" s="22" t="s">
        <v>17</v>
      </c>
      <c r="J123" s="31" t="s">
        <v>28</v>
      </c>
      <c r="K123" s="31" t="s">
        <v>19</v>
      </c>
    </row>
    <row r="124" spans="1:11" ht="26.25" x14ac:dyDescent="0.25">
      <c r="A124" s="27" t="s">
        <v>156</v>
      </c>
      <c r="B124" s="18">
        <v>90920000</v>
      </c>
      <c r="C124" s="24" t="s">
        <v>157</v>
      </c>
      <c r="D124" s="20">
        <v>53</v>
      </c>
      <c r="E124" s="21">
        <v>7040</v>
      </c>
      <c r="F124" s="21">
        <v>8800</v>
      </c>
      <c r="G124" s="22" t="s">
        <v>26</v>
      </c>
      <c r="H124" s="20" t="s">
        <v>16</v>
      </c>
      <c r="I124" s="22" t="s">
        <v>27</v>
      </c>
      <c r="J124" s="31" t="s">
        <v>28</v>
      </c>
      <c r="K124" s="31" t="s">
        <v>19</v>
      </c>
    </row>
    <row r="125" spans="1:11" x14ac:dyDescent="0.25">
      <c r="A125" s="27"/>
      <c r="B125" s="18">
        <v>65110000</v>
      </c>
      <c r="C125" s="24" t="s">
        <v>158</v>
      </c>
      <c r="D125" s="20">
        <v>18</v>
      </c>
      <c r="E125" s="21">
        <v>57200</v>
      </c>
      <c r="F125" s="21">
        <v>60000</v>
      </c>
      <c r="G125" s="22" t="s">
        <v>26</v>
      </c>
      <c r="H125" s="20" t="s">
        <v>16</v>
      </c>
      <c r="I125" s="22" t="s">
        <v>27</v>
      </c>
      <c r="J125" s="31" t="s">
        <v>28</v>
      </c>
      <c r="K125" s="31" t="s">
        <v>19</v>
      </c>
    </row>
    <row r="126" spans="1:11" x14ac:dyDescent="0.25">
      <c r="A126" s="27" t="s">
        <v>159</v>
      </c>
      <c r="B126" s="18">
        <v>90511000</v>
      </c>
      <c r="C126" s="24" t="s">
        <v>160</v>
      </c>
      <c r="D126" s="20">
        <v>19</v>
      </c>
      <c r="E126" s="21">
        <v>20000</v>
      </c>
      <c r="F126" s="21">
        <v>25000</v>
      </c>
      <c r="G126" s="22" t="s">
        <v>26</v>
      </c>
      <c r="H126" s="20" t="s">
        <v>16</v>
      </c>
      <c r="I126" s="22" t="s">
        <v>17</v>
      </c>
      <c r="J126" s="31" t="s">
        <v>28</v>
      </c>
      <c r="K126" s="31" t="s">
        <v>19</v>
      </c>
    </row>
    <row r="127" spans="1:11" ht="18" x14ac:dyDescent="0.25">
      <c r="A127" s="27"/>
      <c r="B127" s="18">
        <v>90523000</v>
      </c>
      <c r="C127" s="24" t="s">
        <v>161</v>
      </c>
      <c r="D127" s="20">
        <v>21</v>
      </c>
      <c r="E127" s="21">
        <v>3000</v>
      </c>
      <c r="F127" s="21">
        <v>3750</v>
      </c>
      <c r="G127" s="22" t="s">
        <v>26</v>
      </c>
      <c r="H127" s="20" t="s">
        <v>16</v>
      </c>
      <c r="I127" s="22" t="s">
        <v>17</v>
      </c>
      <c r="J127" s="31" t="s">
        <v>28</v>
      </c>
      <c r="K127" s="31" t="s">
        <v>19</v>
      </c>
    </row>
    <row r="128" spans="1:11" x14ac:dyDescent="0.25">
      <c r="A128" s="27"/>
      <c r="B128" s="18">
        <v>90915000</v>
      </c>
      <c r="C128" s="24" t="s">
        <v>162</v>
      </c>
      <c r="D128" s="20">
        <v>54</v>
      </c>
      <c r="E128" s="21">
        <v>3000</v>
      </c>
      <c r="F128" s="21">
        <v>3750</v>
      </c>
      <c r="G128" s="22" t="s">
        <v>26</v>
      </c>
      <c r="H128" s="20" t="s">
        <v>16</v>
      </c>
      <c r="I128" s="22" t="s">
        <v>27</v>
      </c>
      <c r="J128" s="31" t="s">
        <v>28</v>
      </c>
      <c r="K128" s="31" t="s">
        <v>19</v>
      </c>
    </row>
    <row r="129" spans="1:11" ht="34.5" x14ac:dyDescent="0.25">
      <c r="A129" s="27" t="s">
        <v>163</v>
      </c>
      <c r="B129" s="18">
        <v>90513000</v>
      </c>
      <c r="C129" s="24" t="s">
        <v>164</v>
      </c>
      <c r="D129" s="20">
        <v>20</v>
      </c>
      <c r="E129" s="21">
        <v>9260</v>
      </c>
      <c r="F129" s="21">
        <v>11600</v>
      </c>
      <c r="G129" s="22" t="s">
        <v>26</v>
      </c>
      <c r="H129" s="20" t="s">
        <v>16</v>
      </c>
      <c r="I129" s="22" t="s">
        <v>17</v>
      </c>
      <c r="J129" s="31" t="s">
        <v>28</v>
      </c>
      <c r="K129" s="31" t="s">
        <v>19</v>
      </c>
    </row>
    <row r="130" spans="1:11" ht="18" x14ac:dyDescent="0.25">
      <c r="A130" s="27"/>
      <c r="B130" s="18">
        <v>98390000</v>
      </c>
      <c r="C130" s="24" t="s">
        <v>165</v>
      </c>
      <c r="D130" s="20">
        <v>55</v>
      </c>
      <c r="E130" s="21">
        <v>4000</v>
      </c>
      <c r="F130" s="21">
        <v>5000</v>
      </c>
      <c r="G130" s="22" t="s">
        <v>26</v>
      </c>
      <c r="H130" s="20" t="s">
        <v>16</v>
      </c>
      <c r="I130" s="22" t="s">
        <v>17</v>
      </c>
      <c r="J130" s="31" t="s">
        <v>28</v>
      </c>
      <c r="K130" s="31" t="s">
        <v>19</v>
      </c>
    </row>
    <row r="131" spans="1:11" x14ac:dyDescent="0.25">
      <c r="A131" s="27"/>
      <c r="B131" s="18"/>
      <c r="C131" s="24"/>
      <c r="D131" s="20"/>
      <c r="E131" s="29">
        <f>SUM(E123:E130)</f>
        <v>106380</v>
      </c>
      <c r="F131" s="29">
        <f>SUM(F123:F130)</f>
        <v>121500</v>
      </c>
      <c r="G131" s="18"/>
      <c r="H131" s="20"/>
      <c r="I131" s="22"/>
      <c r="J131" s="31"/>
      <c r="K131" s="88"/>
    </row>
    <row r="132" spans="1:11" x14ac:dyDescent="0.25">
      <c r="A132" s="27"/>
      <c r="B132" s="8"/>
      <c r="C132" s="19" t="s">
        <v>166</v>
      </c>
      <c r="D132" s="20"/>
      <c r="E132" s="29"/>
      <c r="F132" s="29"/>
    </row>
    <row r="133" spans="1:11" ht="18" x14ac:dyDescent="0.25">
      <c r="A133" s="17">
        <v>3236</v>
      </c>
      <c r="B133" s="18">
        <v>85149000</v>
      </c>
      <c r="C133" s="24" t="s">
        <v>167</v>
      </c>
      <c r="D133" s="20">
        <v>56</v>
      </c>
      <c r="E133" s="21">
        <v>2000</v>
      </c>
      <c r="F133" s="21">
        <v>2500</v>
      </c>
      <c r="G133" s="22" t="s">
        <v>26</v>
      </c>
      <c r="H133" s="20" t="s">
        <v>16</v>
      </c>
      <c r="I133" s="22" t="s">
        <v>17</v>
      </c>
      <c r="J133" s="31" t="s">
        <v>28</v>
      </c>
      <c r="K133" s="31" t="s">
        <v>19</v>
      </c>
    </row>
    <row r="134" spans="1:11" ht="18" x14ac:dyDescent="0.25">
      <c r="A134" s="27"/>
      <c r="B134" s="18">
        <v>85147000</v>
      </c>
      <c r="C134" s="24" t="s">
        <v>168</v>
      </c>
      <c r="D134" s="20">
        <v>57</v>
      </c>
      <c r="E134" s="21">
        <v>6000</v>
      </c>
      <c r="F134" s="21">
        <v>7500</v>
      </c>
      <c r="G134" s="22" t="s">
        <v>26</v>
      </c>
      <c r="H134" s="20" t="s">
        <v>16</v>
      </c>
      <c r="I134" s="22" t="s">
        <v>17</v>
      </c>
      <c r="J134" s="31" t="s">
        <v>28</v>
      </c>
      <c r="K134" s="31" t="s">
        <v>19</v>
      </c>
    </row>
    <row r="135" spans="1:11" ht="18" x14ac:dyDescent="0.25">
      <c r="A135" s="27"/>
      <c r="B135" s="18">
        <v>85148000</v>
      </c>
      <c r="C135" s="24" t="s">
        <v>169</v>
      </c>
      <c r="D135" s="20">
        <v>113</v>
      </c>
      <c r="E135" s="21">
        <v>19300</v>
      </c>
      <c r="F135" s="21">
        <v>19300</v>
      </c>
      <c r="G135" s="22" t="s">
        <v>26</v>
      </c>
      <c r="H135" s="20" t="s">
        <v>16</v>
      </c>
      <c r="I135" s="22" t="s">
        <v>170</v>
      </c>
      <c r="J135" s="31" t="s">
        <v>28</v>
      </c>
      <c r="K135" s="31" t="s">
        <v>19</v>
      </c>
    </row>
    <row r="136" spans="1:11" x14ac:dyDescent="0.25">
      <c r="A136" s="27"/>
      <c r="B136" s="18"/>
      <c r="C136" s="24"/>
      <c r="D136" s="20"/>
      <c r="E136" s="29">
        <f>SUM(E133:E135)</f>
        <v>27300</v>
      </c>
      <c r="F136" s="29">
        <f>SUM(F133:F135)</f>
        <v>29300</v>
      </c>
      <c r="G136" s="18"/>
      <c r="H136" s="20"/>
      <c r="I136" s="22"/>
      <c r="J136" s="31"/>
      <c r="K136" s="88"/>
    </row>
    <row r="137" spans="1:11" x14ac:dyDescent="0.25">
      <c r="A137" s="17">
        <v>3237</v>
      </c>
      <c r="B137" s="8"/>
      <c r="C137" s="19" t="s">
        <v>171</v>
      </c>
      <c r="D137" s="20"/>
      <c r="E137" s="29"/>
      <c r="F137" s="29"/>
    </row>
    <row r="138" spans="1:11" ht="18" x14ac:dyDescent="0.25">
      <c r="A138" s="23" t="s">
        <v>172</v>
      </c>
      <c r="B138" s="18">
        <v>79100000</v>
      </c>
      <c r="C138" s="24" t="s">
        <v>173</v>
      </c>
      <c r="D138" s="20">
        <v>58</v>
      </c>
      <c r="E138" s="21">
        <v>10400</v>
      </c>
      <c r="F138" s="21">
        <v>13000</v>
      </c>
      <c r="G138" s="22" t="s">
        <v>26</v>
      </c>
      <c r="H138" s="20" t="s">
        <v>16</v>
      </c>
      <c r="I138" s="22" t="s">
        <v>170</v>
      </c>
      <c r="J138" s="31" t="s">
        <v>28</v>
      </c>
      <c r="K138" s="31" t="s">
        <v>19</v>
      </c>
    </row>
    <row r="139" spans="1:11" ht="18" x14ac:dyDescent="0.25">
      <c r="A139" s="23" t="s">
        <v>174</v>
      </c>
      <c r="B139" s="18">
        <v>98000000</v>
      </c>
      <c r="C139" s="24" t="s">
        <v>175</v>
      </c>
      <c r="D139" s="20">
        <v>93</v>
      </c>
      <c r="E139" s="21">
        <v>4000</v>
      </c>
      <c r="F139" s="21">
        <v>5000</v>
      </c>
      <c r="G139" s="22" t="s">
        <v>26</v>
      </c>
      <c r="H139" s="20" t="s">
        <v>16</v>
      </c>
      <c r="I139" s="22" t="s">
        <v>170</v>
      </c>
      <c r="J139" s="31" t="s">
        <v>28</v>
      </c>
      <c r="K139" s="31" t="s">
        <v>19</v>
      </c>
    </row>
    <row r="140" spans="1:11" ht="18" x14ac:dyDescent="0.25">
      <c r="A140" s="23"/>
      <c r="B140" s="18"/>
      <c r="C140" s="24" t="s">
        <v>176</v>
      </c>
      <c r="D140" s="20">
        <v>114</v>
      </c>
      <c r="E140" s="21">
        <v>25000</v>
      </c>
      <c r="F140" s="21">
        <v>28600</v>
      </c>
      <c r="G140" s="22" t="s">
        <v>26</v>
      </c>
      <c r="H140" s="20" t="s">
        <v>16</v>
      </c>
      <c r="I140" s="22" t="s">
        <v>170</v>
      </c>
      <c r="J140" s="31" t="s">
        <v>28</v>
      </c>
      <c r="K140" s="31" t="s">
        <v>19</v>
      </c>
    </row>
    <row r="141" spans="1:11" ht="18" x14ac:dyDescent="0.25">
      <c r="A141" s="103" t="s">
        <v>149</v>
      </c>
      <c r="B141" s="97">
        <v>79610000</v>
      </c>
      <c r="C141" s="104" t="s">
        <v>177</v>
      </c>
      <c r="D141" s="99">
        <v>122</v>
      </c>
      <c r="E141" s="100">
        <v>3600</v>
      </c>
      <c r="F141" s="100">
        <v>4500</v>
      </c>
      <c r="G141" s="101" t="s">
        <v>26</v>
      </c>
      <c r="H141" s="99" t="s">
        <v>16</v>
      </c>
      <c r="I141" s="101" t="s">
        <v>170</v>
      </c>
      <c r="J141" s="102" t="s">
        <v>28</v>
      </c>
      <c r="K141" s="102" t="s">
        <v>19</v>
      </c>
    </row>
    <row r="142" spans="1:11" x14ac:dyDescent="0.25">
      <c r="A142" s="27"/>
      <c r="B142" s="18"/>
      <c r="C142" s="24"/>
      <c r="D142" s="20"/>
      <c r="E142" s="29">
        <f>SUM(E138:E141)</f>
        <v>43000</v>
      </c>
      <c r="F142" s="29">
        <f>SUM(F138:F141)</f>
        <v>51100</v>
      </c>
      <c r="G142" s="18"/>
      <c r="H142" s="20"/>
      <c r="I142" s="22"/>
      <c r="J142" s="31"/>
      <c r="K142" s="88"/>
    </row>
    <row r="143" spans="1:11" x14ac:dyDescent="0.25">
      <c r="A143" s="17">
        <v>3238</v>
      </c>
      <c r="B143" s="8"/>
      <c r="C143" s="19" t="s">
        <v>178</v>
      </c>
      <c r="D143" s="20"/>
      <c r="E143" s="29"/>
      <c r="F143" s="29"/>
    </row>
    <row r="144" spans="1:11" ht="26.25" x14ac:dyDescent="0.25">
      <c r="A144" s="17" t="s">
        <v>179</v>
      </c>
      <c r="B144" s="18">
        <v>50312000</v>
      </c>
      <c r="C144" s="24" t="s">
        <v>180</v>
      </c>
      <c r="D144" s="20">
        <v>59</v>
      </c>
      <c r="E144" s="21">
        <v>3920</v>
      </c>
      <c r="F144" s="21">
        <v>4900</v>
      </c>
      <c r="G144" s="22" t="s">
        <v>26</v>
      </c>
      <c r="H144" s="20" t="s">
        <v>16</v>
      </c>
      <c r="I144" s="22" t="s">
        <v>27</v>
      </c>
      <c r="J144" s="31" t="s">
        <v>28</v>
      </c>
      <c r="K144" s="31" t="s">
        <v>19</v>
      </c>
    </row>
    <row r="145" spans="1:11" ht="18" x14ac:dyDescent="0.25">
      <c r="A145" s="17" t="s">
        <v>181</v>
      </c>
      <c r="B145" s="18">
        <v>50323000</v>
      </c>
      <c r="C145" s="24" t="s">
        <v>182</v>
      </c>
      <c r="D145" s="20">
        <v>115</v>
      </c>
      <c r="E145" s="21">
        <v>3200</v>
      </c>
      <c r="F145" s="21">
        <v>4000</v>
      </c>
      <c r="G145" s="22" t="s">
        <v>26</v>
      </c>
      <c r="H145" s="20" t="s">
        <v>16</v>
      </c>
      <c r="I145" s="22" t="s">
        <v>27</v>
      </c>
      <c r="J145" s="31" t="s">
        <v>28</v>
      </c>
      <c r="K145" s="31" t="s">
        <v>19</v>
      </c>
    </row>
    <row r="146" spans="1:11" ht="18" x14ac:dyDescent="0.25">
      <c r="A146" s="17" t="s">
        <v>183</v>
      </c>
      <c r="B146" s="18">
        <v>50312300</v>
      </c>
      <c r="C146" s="24" t="s">
        <v>184</v>
      </c>
      <c r="D146" s="20">
        <v>116</v>
      </c>
      <c r="E146" s="21">
        <v>1360</v>
      </c>
      <c r="F146" s="21">
        <v>1700</v>
      </c>
      <c r="G146" s="22" t="s">
        <v>26</v>
      </c>
      <c r="H146" s="20" t="s">
        <v>16</v>
      </c>
      <c r="I146" s="22" t="s">
        <v>17</v>
      </c>
      <c r="J146" s="31" t="s">
        <v>28</v>
      </c>
      <c r="K146" s="31" t="s">
        <v>19</v>
      </c>
    </row>
    <row r="147" spans="1:11" ht="18" x14ac:dyDescent="0.25">
      <c r="A147" s="17" t="s">
        <v>185</v>
      </c>
      <c r="B147" s="18">
        <v>72415000</v>
      </c>
      <c r="C147" s="24" t="s">
        <v>186</v>
      </c>
      <c r="D147" s="20">
        <v>117</v>
      </c>
      <c r="E147" s="21">
        <v>4800</v>
      </c>
      <c r="F147" s="21">
        <v>6000</v>
      </c>
      <c r="G147" s="22" t="s">
        <v>26</v>
      </c>
      <c r="H147" s="20" t="s">
        <v>16</v>
      </c>
      <c r="I147" s="22" t="s">
        <v>17</v>
      </c>
      <c r="J147" s="31" t="s">
        <v>28</v>
      </c>
      <c r="K147" s="31" t="s">
        <v>19</v>
      </c>
    </row>
    <row r="148" spans="1:11" ht="18" x14ac:dyDescent="0.25">
      <c r="A148" s="17" t="s">
        <v>187</v>
      </c>
      <c r="B148" s="18">
        <v>50322000</v>
      </c>
      <c r="C148" s="24" t="s">
        <v>188</v>
      </c>
      <c r="D148" s="20">
        <v>118</v>
      </c>
      <c r="E148" s="21">
        <v>2720</v>
      </c>
      <c r="F148" s="21">
        <v>3400</v>
      </c>
      <c r="G148" s="22" t="s">
        <v>26</v>
      </c>
      <c r="H148" s="20" t="s">
        <v>16</v>
      </c>
      <c r="I148" s="22" t="s">
        <v>27</v>
      </c>
      <c r="J148" s="31" t="s">
        <v>28</v>
      </c>
      <c r="K148" s="31" t="s">
        <v>19</v>
      </c>
    </row>
    <row r="149" spans="1:11" x14ac:dyDescent="0.25">
      <c r="A149" s="17"/>
      <c r="B149" s="18"/>
      <c r="C149" s="24"/>
      <c r="D149" s="20"/>
      <c r="E149" s="29">
        <f>SUM(E144:E148)</f>
        <v>16000</v>
      </c>
      <c r="F149" s="29">
        <f>SUM(F144:F148)</f>
        <v>20000</v>
      </c>
      <c r="G149" s="18"/>
      <c r="H149" s="20"/>
      <c r="I149" s="22"/>
      <c r="J149" s="31"/>
      <c r="K149" s="88"/>
    </row>
    <row r="150" spans="1:11" x14ac:dyDescent="0.25">
      <c r="A150" s="17">
        <v>3239</v>
      </c>
      <c r="B150" s="8"/>
      <c r="C150" s="19" t="s">
        <v>189</v>
      </c>
      <c r="D150" s="20"/>
      <c r="E150" s="29"/>
      <c r="F150" s="29"/>
    </row>
    <row r="151" spans="1:11" x14ac:dyDescent="0.25">
      <c r="A151" s="17"/>
      <c r="B151" s="18">
        <v>65120000</v>
      </c>
      <c r="C151" s="24" t="s">
        <v>189</v>
      </c>
      <c r="D151" s="20">
        <v>65</v>
      </c>
      <c r="E151" s="21">
        <v>6600</v>
      </c>
      <c r="F151" s="21">
        <v>6600</v>
      </c>
      <c r="G151" s="22" t="s">
        <v>26</v>
      </c>
      <c r="H151" s="20" t="s">
        <v>16</v>
      </c>
      <c r="I151" s="22" t="s">
        <v>17</v>
      </c>
      <c r="J151" s="31" t="s">
        <v>28</v>
      </c>
      <c r="K151" s="31" t="s">
        <v>19</v>
      </c>
    </row>
    <row r="152" spans="1:11" x14ac:dyDescent="0.25">
      <c r="A152" s="27"/>
      <c r="B152" s="18"/>
      <c r="C152" s="24" t="s">
        <v>190</v>
      </c>
      <c r="D152" s="20"/>
      <c r="E152" s="29">
        <f t="shared" ref="E152:F152" si="2">SUM(E151)</f>
        <v>6600</v>
      </c>
      <c r="F152" s="29">
        <f t="shared" si="2"/>
        <v>6600</v>
      </c>
      <c r="G152" s="105"/>
      <c r="H152" s="106"/>
      <c r="I152" s="107"/>
      <c r="J152" s="108"/>
      <c r="K152" s="109"/>
    </row>
    <row r="153" spans="1:11" x14ac:dyDescent="0.25">
      <c r="A153" s="110">
        <v>3292</v>
      </c>
      <c r="B153" s="111"/>
      <c r="C153" s="112" t="s">
        <v>191</v>
      </c>
      <c r="D153" s="106"/>
      <c r="E153" s="113"/>
      <c r="F153" s="113"/>
    </row>
    <row r="154" spans="1:11" ht="19.5" x14ac:dyDescent="0.25">
      <c r="A154" s="110"/>
      <c r="B154" s="105">
        <v>66512100</v>
      </c>
      <c r="C154" s="114" t="s">
        <v>192</v>
      </c>
      <c r="D154" s="106">
        <v>60</v>
      </c>
      <c r="E154" s="115">
        <v>4100</v>
      </c>
      <c r="F154" s="115">
        <v>4100</v>
      </c>
      <c r="G154" s="107" t="s">
        <v>26</v>
      </c>
      <c r="H154" s="106" t="s">
        <v>16</v>
      </c>
      <c r="I154" s="107" t="s">
        <v>17</v>
      </c>
      <c r="J154" s="108" t="s">
        <v>28</v>
      </c>
      <c r="K154" s="108" t="s">
        <v>19</v>
      </c>
    </row>
    <row r="155" spans="1:11" ht="19.5" x14ac:dyDescent="0.25">
      <c r="A155" s="110"/>
      <c r="B155" s="105">
        <v>66515200</v>
      </c>
      <c r="C155" s="114" t="s">
        <v>193</v>
      </c>
      <c r="D155" s="106">
        <v>61</v>
      </c>
      <c r="E155" s="115">
        <v>4400</v>
      </c>
      <c r="F155" s="115">
        <v>4400</v>
      </c>
      <c r="G155" s="107" t="s">
        <v>26</v>
      </c>
      <c r="H155" s="106" t="s">
        <v>16</v>
      </c>
      <c r="I155" s="107" t="s">
        <v>17</v>
      </c>
      <c r="J155" s="108" t="s">
        <v>28</v>
      </c>
      <c r="K155" s="108" t="s">
        <v>19</v>
      </c>
    </row>
    <row r="156" spans="1:11" ht="19.5" x14ac:dyDescent="0.25">
      <c r="A156" s="110"/>
      <c r="B156" s="105">
        <v>66514100</v>
      </c>
      <c r="C156" s="114" t="s">
        <v>194</v>
      </c>
      <c r="D156" s="106">
        <v>62</v>
      </c>
      <c r="E156" s="115">
        <v>500</v>
      </c>
      <c r="F156" s="115">
        <v>500</v>
      </c>
      <c r="G156" s="107" t="s">
        <v>26</v>
      </c>
      <c r="H156" s="106" t="s">
        <v>16</v>
      </c>
      <c r="I156" s="107" t="s">
        <v>17</v>
      </c>
      <c r="J156" s="108" t="s">
        <v>28</v>
      </c>
      <c r="K156" s="108" t="s">
        <v>19</v>
      </c>
    </row>
    <row r="157" spans="1:11" x14ac:dyDescent="0.25">
      <c r="A157" s="110"/>
      <c r="B157" s="105"/>
      <c r="C157" s="114"/>
      <c r="D157" s="106"/>
      <c r="E157" s="113">
        <f t="shared" ref="E157:F157" si="3">SUM(E154:E156)</f>
        <v>9000</v>
      </c>
      <c r="F157" s="113">
        <f t="shared" si="3"/>
        <v>9000</v>
      </c>
      <c r="G157" s="105"/>
      <c r="H157" s="106"/>
      <c r="I157" s="107"/>
      <c r="J157" s="108"/>
      <c r="K157" s="109"/>
    </row>
    <row r="158" spans="1:11" ht="28.5" x14ac:dyDescent="0.25">
      <c r="A158" s="110">
        <v>3431</v>
      </c>
      <c r="B158" s="111"/>
      <c r="C158" s="112" t="s">
        <v>195</v>
      </c>
      <c r="D158" s="106"/>
      <c r="E158" s="113"/>
      <c r="F158" s="113"/>
    </row>
    <row r="159" spans="1:11" ht="28.5" x14ac:dyDescent="0.25">
      <c r="A159" s="110"/>
      <c r="B159" s="105">
        <v>66110000</v>
      </c>
      <c r="C159" s="114" t="s">
        <v>195</v>
      </c>
      <c r="D159" s="106">
        <v>63</v>
      </c>
      <c r="E159" s="115">
        <v>1120</v>
      </c>
      <c r="F159" s="115">
        <v>1400</v>
      </c>
      <c r="G159" s="107" t="s">
        <v>26</v>
      </c>
      <c r="H159" s="106" t="s">
        <v>16</v>
      </c>
      <c r="I159" s="107" t="s">
        <v>27</v>
      </c>
      <c r="J159" s="108" t="s">
        <v>28</v>
      </c>
      <c r="K159" s="108" t="s">
        <v>19</v>
      </c>
    </row>
    <row r="160" spans="1:11" x14ac:dyDescent="0.25">
      <c r="A160" s="110"/>
      <c r="B160" s="105"/>
      <c r="C160" s="114"/>
      <c r="D160" s="106"/>
      <c r="E160" s="113"/>
      <c r="F160" s="113"/>
      <c r="G160" s="105"/>
      <c r="H160" s="106"/>
      <c r="I160" s="107"/>
      <c r="J160" s="108"/>
      <c r="K160" s="109"/>
    </row>
    <row r="161" spans="1:11" x14ac:dyDescent="0.25">
      <c r="A161" s="110">
        <v>3433</v>
      </c>
      <c r="B161" s="105"/>
      <c r="C161" s="114" t="s">
        <v>196</v>
      </c>
      <c r="D161" s="106">
        <v>96</v>
      </c>
      <c r="E161" s="115">
        <v>5500</v>
      </c>
      <c r="F161" s="115">
        <v>5500</v>
      </c>
      <c r="G161" s="107" t="s">
        <v>26</v>
      </c>
      <c r="H161" s="106" t="s">
        <v>16</v>
      </c>
      <c r="I161" s="107" t="s">
        <v>17</v>
      </c>
      <c r="J161" s="108" t="s">
        <v>28</v>
      </c>
      <c r="K161" s="108" t="s">
        <v>19</v>
      </c>
    </row>
    <row r="162" spans="1:11" x14ac:dyDescent="0.25">
      <c r="A162" s="110"/>
      <c r="B162" s="105"/>
      <c r="C162" s="114"/>
      <c r="D162" s="106"/>
      <c r="E162" s="113"/>
      <c r="F162" s="113"/>
      <c r="G162" s="105"/>
      <c r="H162" s="106"/>
      <c r="I162" s="107"/>
      <c r="J162" s="108"/>
      <c r="K162" s="109"/>
    </row>
    <row r="163" spans="1:11" ht="19.5" x14ac:dyDescent="0.25">
      <c r="A163" s="110">
        <v>3722</v>
      </c>
      <c r="B163" s="105">
        <v>92300000</v>
      </c>
      <c r="C163" s="114" t="s">
        <v>197</v>
      </c>
      <c r="D163" s="106">
        <v>64</v>
      </c>
      <c r="E163" s="115">
        <v>2000</v>
      </c>
      <c r="F163" s="115">
        <v>2500</v>
      </c>
      <c r="G163" s="107" t="s">
        <v>26</v>
      </c>
      <c r="H163" s="106" t="s">
        <v>16</v>
      </c>
      <c r="I163" s="107" t="s">
        <v>17</v>
      </c>
      <c r="J163" s="108" t="s">
        <v>28</v>
      </c>
      <c r="K163" s="108" t="s">
        <v>19</v>
      </c>
    </row>
    <row r="164" spans="1:11" x14ac:dyDescent="0.25">
      <c r="A164" s="110"/>
      <c r="B164" s="105"/>
      <c r="C164" s="114"/>
      <c r="D164" s="106"/>
      <c r="E164" s="113"/>
      <c r="F164" s="113"/>
      <c r="G164" s="105"/>
      <c r="H164" s="106"/>
      <c r="I164" s="114"/>
      <c r="J164" s="108"/>
      <c r="K164" s="109"/>
    </row>
    <row r="165" spans="1:11" ht="19.5" x14ac:dyDescent="0.25">
      <c r="A165" s="110"/>
      <c r="B165" s="105"/>
      <c r="C165" s="112" t="s">
        <v>198</v>
      </c>
      <c r="D165" s="106"/>
      <c r="E165" s="115"/>
      <c r="F165" s="115"/>
      <c r="G165" s="107"/>
      <c r="H165" s="106"/>
      <c r="I165" s="107"/>
      <c r="J165" s="108"/>
      <c r="K165" s="108"/>
    </row>
    <row r="166" spans="1:11" x14ac:dyDescent="0.25">
      <c r="A166" s="110">
        <v>4123</v>
      </c>
      <c r="B166" s="116">
        <v>48900000</v>
      </c>
      <c r="C166" s="112" t="s">
        <v>199</v>
      </c>
      <c r="D166" s="106">
        <v>102</v>
      </c>
      <c r="E166" s="115">
        <v>4000</v>
      </c>
      <c r="F166" s="115">
        <v>5000</v>
      </c>
      <c r="G166" s="107" t="s">
        <v>26</v>
      </c>
      <c r="H166" s="106" t="s">
        <v>16</v>
      </c>
      <c r="I166" s="107" t="s">
        <v>17</v>
      </c>
      <c r="J166" s="108" t="s">
        <v>28</v>
      </c>
      <c r="K166" s="108" t="s">
        <v>19</v>
      </c>
    </row>
    <row r="167" spans="1:11" x14ac:dyDescent="0.25">
      <c r="A167" s="110">
        <v>4221</v>
      </c>
      <c r="B167" s="116">
        <v>30213000</v>
      </c>
      <c r="C167" s="114" t="s">
        <v>200</v>
      </c>
      <c r="D167" s="106">
        <v>86</v>
      </c>
      <c r="E167" s="115">
        <v>12000</v>
      </c>
      <c r="F167" s="115">
        <v>15000</v>
      </c>
      <c r="G167" s="107" t="s">
        <v>26</v>
      </c>
      <c r="H167" s="106" t="s">
        <v>16</v>
      </c>
      <c r="I167" s="107" t="s">
        <v>17</v>
      </c>
      <c r="J167" s="108" t="s">
        <v>28</v>
      </c>
      <c r="K167" s="108" t="s">
        <v>19</v>
      </c>
    </row>
    <row r="168" spans="1:11" x14ac:dyDescent="0.25">
      <c r="A168" s="110">
        <v>4221</v>
      </c>
      <c r="B168" s="116">
        <v>39130000</v>
      </c>
      <c r="C168" s="114" t="s">
        <v>201</v>
      </c>
      <c r="D168" s="106">
        <v>108</v>
      </c>
      <c r="E168" s="115">
        <v>25000</v>
      </c>
      <c r="F168" s="115">
        <v>32000</v>
      </c>
      <c r="G168" s="107" t="s">
        <v>26</v>
      </c>
      <c r="H168" s="106" t="s">
        <v>16</v>
      </c>
      <c r="I168" s="107" t="s">
        <v>17</v>
      </c>
      <c r="J168" s="108" t="s">
        <v>28</v>
      </c>
      <c r="K168" s="108" t="s">
        <v>19</v>
      </c>
    </row>
    <row r="169" spans="1:11" ht="19.5" x14ac:dyDescent="0.25">
      <c r="A169" s="110">
        <v>4223</v>
      </c>
      <c r="B169" s="116">
        <v>42512000</v>
      </c>
      <c r="C169" s="114" t="s">
        <v>202</v>
      </c>
      <c r="D169" s="106">
        <v>46</v>
      </c>
      <c r="E169" s="115">
        <v>4000</v>
      </c>
      <c r="F169" s="115">
        <v>5000</v>
      </c>
      <c r="G169" s="107" t="s">
        <v>26</v>
      </c>
      <c r="H169" s="106" t="s">
        <v>16</v>
      </c>
      <c r="I169" s="107" t="s">
        <v>17</v>
      </c>
      <c r="J169" s="108" t="s">
        <v>28</v>
      </c>
      <c r="K169" s="108" t="s">
        <v>19</v>
      </c>
    </row>
    <row r="170" spans="1:11" x14ac:dyDescent="0.25">
      <c r="A170" s="110">
        <v>4224</v>
      </c>
      <c r="B170" s="116">
        <v>33100000</v>
      </c>
      <c r="C170" s="114" t="s">
        <v>203</v>
      </c>
      <c r="D170" s="106">
        <v>88</v>
      </c>
      <c r="E170" s="115">
        <v>12000</v>
      </c>
      <c r="F170" s="115">
        <v>15000</v>
      </c>
      <c r="G170" s="107" t="s">
        <v>26</v>
      </c>
      <c r="H170" s="106" t="s">
        <v>16</v>
      </c>
      <c r="I170" s="107" t="s">
        <v>17</v>
      </c>
      <c r="J170" s="108" t="s">
        <v>28</v>
      </c>
      <c r="K170" s="108" t="s">
        <v>19</v>
      </c>
    </row>
    <row r="171" spans="1:11" x14ac:dyDescent="0.25">
      <c r="A171" s="110">
        <v>4227</v>
      </c>
      <c r="B171" s="116">
        <v>31000000</v>
      </c>
      <c r="C171" s="114" t="s">
        <v>204</v>
      </c>
      <c r="D171" s="106">
        <v>119</v>
      </c>
      <c r="E171" s="115">
        <v>12380</v>
      </c>
      <c r="F171" s="115">
        <v>15475</v>
      </c>
      <c r="G171" s="107" t="s">
        <v>26</v>
      </c>
      <c r="H171" s="106" t="s">
        <v>16</v>
      </c>
      <c r="I171" s="107" t="s">
        <v>17</v>
      </c>
      <c r="J171" s="108" t="s">
        <v>28</v>
      </c>
      <c r="K171" s="108" t="s">
        <v>19</v>
      </c>
    </row>
    <row r="172" spans="1:11" ht="37.5" x14ac:dyDescent="0.25">
      <c r="A172" s="120">
        <v>4227</v>
      </c>
      <c r="B172" s="121">
        <v>39311000</v>
      </c>
      <c r="C172" s="122" t="s">
        <v>207</v>
      </c>
      <c r="D172" s="123">
        <v>123</v>
      </c>
      <c r="E172" s="124">
        <v>18500</v>
      </c>
      <c r="F172" s="124">
        <v>23125</v>
      </c>
      <c r="G172" s="125" t="s">
        <v>26</v>
      </c>
      <c r="H172" s="123" t="s">
        <v>16</v>
      </c>
      <c r="I172" s="125" t="s">
        <v>17</v>
      </c>
      <c r="J172" s="126" t="s">
        <v>28</v>
      </c>
      <c r="K172" s="126" t="s">
        <v>19</v>
      </c>
    </row>
    <row r="173" spans="1:11" x14ac:dyDescent="0.25">
      <c r="A173" s="110">
        <v>4231</v>
      </c>
      <c r="B173" s="116">
        <v>34100000</v>
      </c>
      <c r="C173" s="114" t="s">
        <v>205</v>
      </c>
      <c r="D173" s="106">
        <v>120</v>
      </c>
      <c r="E173" s="115">
        <v>24000</v>
      </c>
      <c r="F173" s="115">
        <v>30000</v>
      </c>
      <c r="G173" s="107" t="s">
        <v>26</v>
      </c>
      <c r="H173" s="106" t="s">
        <v>16</v>
      </c>
      <c r="I173" s="107" t="s">
        <v>17</v>
      </c>
      <c r="J173" s="108" t="s">
        <v>28</v>
      </c>
      <c r="K173" s="108" t="s">
        <v>19</v>
      </c>
    </row>
    <row r="174" spans="1:11" x14ac:dyDescent="0.25">
      <c r="A174" s="105"/>
      <c r="B174" s="107"/>
      <c r="C174" s="117"/>
      <c r="D174" s="115"/>
      <c r="E174" s="29">
        <f>SUM(E166:E173)</f>
        <v>111880</v>
      </c>
      <c r="F174" s="29">
        <f>SUM(F166:F173)</f>
        <v>140600</v>
      </c>
      <c r="G174" s="89"/>
      <c r="H174" s="89"/>
      <c r="I174" s="89"/>
      <c r="J174" s="89"/>
      <c r="K174" s="89"/>
    </row>
    <row r="175" spans="1:11" x14ac:dyDescent="0.25">
      <c r="E175" s="118">
        <f>E10+E14+E29+E59+E64+E71+E85+E89+E94+E119+E121+E131+E136+E142+E149+E152+E157+E159+E161+E163+E174</f>
        <v>1752830</v>
      </c>
      <c r="F175" s="118">
        <f>F10+F14+F29+F59+F64+F71+F85+F89+F94+F119+F121+F131+F136+F142+F149+F152+F157+F159+F161+F163+F174</f>
        <v>2121300</v>
      </c>
    </row>
    <row r="177" spans="1:11" x14ac:dyDescent="0.25">
      <c r="A177" t="s">
        <v>208</v>
      </c>
    </row>
    <row r="178" spans="1:11" ht="24" x14ac:dyDescent="0.25">
      <c r="A178" s="96">
        <v>3232</v>
      </c>
      <c r="B178" s="97">
        <v>45315000</v>
      </c>
      <c r="C178" s="98" t="s">
        <v>150</v>
      </c>
      <c r="D178" s="99">
        <v>121</v>
      </c>
      <c r="E178" s="100">
        <v>15400</v>
      </c>
      <c r="F178" s="100">
        <v>19250</v>
      </c>
      <c r="G178" s="101" t="s">
        <v>26</v>
      </c>
      <c r="H178" s="99" t="s">
        <v>16</v>
      </c>
      <c r="I178" s="101" t="s">
        <v>17</v>
      </c>
      <c r="J178" s="102" t="s">
        <v>28</v>
      </c>
      <c r="K178" s="102" t="s">
        <v>19</v>
      </c>
    </row>
    <row r="179" spans="1:11" ht="18" x14ac:dyDescent="0.25">
      <c r="A179" s="103">
        <v>3237</v>
      </c>
      <c r="B179" s="97">
        <v>79610000</v>
      </c>
      <c r="C179" s="104" t="s">
        <v>177</v>
      </c>
      <c r="D179" s="99">
        <v>122</v>
      </c>
      <c r="E179" s="100">
        <v>3600</v>
      </c>
      <c r="F179" s="100">
        <v>4500</v>
      </c>
      <c r="G179" s="101" t="s">
        <v>26</v>
      </c>
      <c r="H179" s="99" t="s">
        <v>16</v>
      </c>
      <c r="I179" s="101" t="s">
        <v>170</v>
      </c>
      <c r="J179" s="102" t="s">
        <v>28</v>
      </c>
      <c r="K179" s="102" t="s">
        <v>19</v>
      </c>
    </row>
    <row r="180" spans="1:11" ht="37.5" x14ac:dyDescent="0.25">
      <c r="A180" s="127">
        <v>4227</v>
      </c>
      <c r="B180" s="121">
        <v>39311000</v>
      </c>
      <c r="C180" s="122" t="s">
        <v>207</v>
      </c>
      <c r="D180" s="123">
        <v>123</v>
      </c>
      <c r="E180" s="124">
        <v>18500</v>
      </c>
      <c r="F180" s="124">
        <v>23125</v>
      </c>
      <c r="G180" s="125" t="s">
        <v>26</v>
      </c>
      <c r="H180" s="123" t="s">
        <v>16</v>
      </c>
      <c r="I180" s="125" t="s">
        <v>17</v>
      </c>
      <c r="J180" s="126" t="s">
        <v>28</v>
      </c>
      <c r="K180" s="126" t="s">
        <v>19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Listeš</dc:creator>
  <cp:lastModifiedBy>Vesna Listeš</cp:lastModifiedBy>
  <dcterms:created xsi:type="dcterms:W3CDTF">2025-03-19T11:15:45Z</dcterms:created>
  <dcterms:modified xsi:type="dcterms:W3CDTF">2025-04-03T11:18:29Z</dcterms:modified>
</cp:coreProperties>
</file>