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listeš\Računovodstvo\plan\FINANCIJSKI PLAN\2025\IZVRŠENJE 1-12 2025\"/>
    </mc:Choice>
  </mc:AlternateContent>
  <xr:revisionPtr revIDLastSave="0" documentId="13_ncr:1_{8A844AF0-80F7-40BF-81FF-86D3506AB8B4}" xr6:coauthVersionLast="47" xr6:coauthVersionMax="47" xr10:uidLastSave="{00000000-0000-0000-0000-000000000000}"/>
  <bookViews>
    <workbookView xWindow="1470" yWindow="1485" windowWidth="25245" windowHeight="19260" xr2:uid="{83052E88-9F01-4596-8CF1-BD33B552B5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  <c r="M11" i="1"/>
  <c r="J11" i="1"/>
  <c r="I11" i="1"/>
  <c r="Q18" i="1"/>
  <c r="O18" i="1"/>
  <c r="L18" i="1"/>
  <c r="Q16" i="1"/>
  <c r="O15" i="1"/>
  <c r="Q15" i="1" s="1"/>
  <c r="Q12" i="1" l="1"/>
  <c r="Q13" i="1"/>
  <c r="I17" i="1"/>
  <c r="J17" i="1"/>
  <c r="K17" i="1"/>
  <c r="L17" i="1"/>
  <c r="M17" i="1"/>
  <c r="N17" i="1"/>
  <c r="O17" i="1"/>
  <c r="P17" i="1"/>
  <c r="Q17" i="1"/>
  <c r="I14" i="1"/>
  <c r="J14" i="1"/>
  <c r="K14" i="1"/>
  <c r="L14" i="1"/>
  <c r="M14" i="1"/>
  <c r="N14" i="1"/>
  <c r="O14" i="1"/>
  <c r="P14" i="1"/>
  <c r="Q14" i="1"/>
  <c r="H11" i="1"/>
  <c r="H17" i="1"/>
  <c r="H14" i="1"/>
</calcChain>
</file>

<file path=xl/sharedStrings.xml><?xml version="1.0" encoding="utf-8"?>
<sst xmlns="http://schemas.openxmlformats.org/spreadsheetml/2006/main" count="297" uniqueCount="149">
  <si>
    <t>DOM ZA STARIJE OSOBE MEDVEŠČAK</t>
  </si>
  <si>
    <t>Datum:</t>
  </si>
  <si>
    <t>TRG DRAGE IBLERA 8</t>
  </si>
  <si>
    <t>OIB: 88026390655</t>
  </si>
  <si>
    <t>VRSTA RASHODA / IZDATAKA</t>
  </si>
  <si>
    <t>PLAN 2025</t>
  </si>
  <si>
    <t>Ostvareno do ovih zahtjeva</t>
  </si>
  <si>
    <t>RVI</t>
  </si>
  <si>
    <t>Ukupno ostvareno</t>
  </si>
  <si>
    <t>RAZLIKA DO PLANA</t>
  </si>
  <si>
    <t>1.</t>
  </si>
  <si>
    <t>2.</t>
  </si>
  <si>
    <t>3.</t>
  </si>
  <si>
    <t>4.</t>
  </si>
  <si>
    <t>5.</t>
  </si>
  <si>
    <t>6.</t>
  </si>
  <si>
    <t>7.(5+6)</t>
  </si>
  <si>
    <t>8.(4-7)</t>
  </si>
  <si>
    <t>SVEUKUPNO PRIHODI</t>
  </si>
  <si>
    <t>Izvor 1.1.1</t>
  </si>
  <si>
    <t>Izvor 3.1.1</t>
  </si>
  <si>
    <t>VLASTITI PRIHODI-PRORAČUNSKI KORISNICI</t>
  </si>
  <si>
    <t>6414</t>
  </si>
  <si>
    <t>Prihodi od zateznih kamata</t>
  </si>
  <si>
    <t>6615</t>
  </si>
  <si>
    <t>Prihodi od pruženih usluga</t>
  </si>
  <si>
    <t>6831</t>
  </si>
  <si>
    <t>Ostali prihodi</t>
  </si>
  <si>
    <t>Izvor 4.3.1</t>
  </si>
  <si>
    <t>PRIHODI ZA POSEBNE NAMJENE-PRORAČUNSKI KORISNICI</t>
  </si>
  <si>
    <t>6413</t>
  </si>
  <si>
    <t>Kamate na oročena sredstva i depozite po viđenju</t>
  </si>
  <si>
    <t>6526</t>
  </si>
  <si>
    <t>Ostali nespomenuti prihodi</t>
  </si>
  <si>
    <t>Izvor 5.2.1</t>
  </si>
  <si>
    <t>POMOĆI IZ DRUGIH PRORAČUNA-PK</t>
  </si>
  <si>
    <t>6361</t>
  </si>
  <si>
    <t>Tekuće pomoći proračunskim korisnicima iz proračuna koji im nije nadležan</t>
  </si>
  <si>
    <t>Izvor 5.6.1</t>
  </si>
  <si>
    <t>POMOĆI TEMELJEM PRIJENOSA EU SREDSTAVA-PK</t>
  </si>
  <si>
    <t>6381</t>
  </si>
  <si>
    <t>Tekuće pomoći temeljem prijenosa EU sredstava</t>
  </si>
  <si>
    <t>Izvor 6.1.1</t>
  </si>
  <si>
    <t>DONACIJE-PRORAČUNSKI KORISNICI</t>
  </si>
  <si>
    <t>6631</t>
  </si>
  <si>
    <t>Tekuće donacije</t>
  </si>
  <si>
    <t>6632</t>
  </si>
  <si>
    <t>Kapitalne donacije</t>
  </si>
  <si>
    <t>SVEUKUPNO RASHODI</t>
  </si>
  <si>
    <t>OPĆI PRIHODI I PRIMICI-PRORAČUNSKI KORISNICI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</si>
  <si>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</si>
  <si>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</si>
  <si>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</si>
  <si>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</si>
  <si>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</si>
  <si>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</si>
  <si>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</si>
  <si>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</si>
  <si>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</si>
  <si>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</si>
  <si>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</si>
  <si>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</si>
  <si>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3222</t>
  </si>
  <si>
    <t>Materijal i sirovine</t>
  </si>
  <si>
    <t>3237</t>
  </si>
  <si>
    <t>Intelektualne i osobne usluge</t>
  </si>
  <si>
    <t>4221</t>
  </si>
  <si>
    <t>Uredska oprema i namještaj</t>
  </si>
  <si>
    <t>4226</t>
  </si>
  <si>
    <t>Sportska i glazbena oprema</t>
  </si>
  <si>
    <t>Izvor 1.1.3</t>
  </si>
  <si>
    <t>OPĆI PRIHODI I PRIMICI-POJAČANI STANDARD</t>
  </si>
  <si>
    <t>3114</t>
  </si>
  <si>
    <t>Plaće za posebne uvjete rada</t>
  </si>
  <si>
    <t>3223</t>
  </si>
  <si>
    <t>Energija</t>
  </si>
  <si>
    <t>3224</t>
  </si>
  <si>
    <t>Materijal i dijelovi za tekuće i investicijsko održavanje</t>
  </si>
  <si>
    <t>3232</t>
  </si>
  <si>
    <t>Usluge tekućeg i investicijskog  održavanja</t>
  </si>
  <si>
    <t>3238</t>
  </si>
  <si>
    <t>Računalne usluge</t>
  </si>
  <si>
    <t>3291</t>
  </si>
  <si>
    <t>Naknade za rad predstavničkih i izvršnih tijela, povjerenstava i slično</t>
  </si>
  <si>
    <t>4224</t>
  </si>
  <si>
    <t>Medicinska i laboratorijska oprema</t>
  </si>
  <si>
    <t>4227</t>
  </si>
  <si>
    <t>Uređaji, strojevi i oprema za ostale namjene</t>
  </si>
  <si>
    <t>4231</t>
  </si>
  <si>
    <t>Prijevozna sredstva u cestovnom prometu</t>
  </si>
  <si>
    <t>Izvor 1.2.4</t>
  </si>
  <si>
    <t>DECENTRALIZIRANA SREDSTVA-SOCIJALA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</si>
  <si>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</si>
  <si>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</si>
  <si>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</si>
  <si>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</si>
  <si>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</si>
  <si>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</si>
  <si>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3234</t>
  </si>
  <si>
    <t>Komunalne usluge</t>
  </si>
  <si>
    <t>3236</t>
  </si>
  <si>
    <t>Zdravstvene i veterinarske usluge</t>
  </si>
  <si>
    <t>3292</t>
  </si>
  <si>
    <t>Premije osiguranja</t>
  </si>
  <si>
    <t>3431</t>
  </si>
  <si>
    <t>Bankarske usluge i usluge platnog prometa</t>
  </si>
  <si>
    <t>3113</t>
  </si>
  <si>
    <t>Plaće za prekovremeni rad</t>
  </si>
  <si>
    <t>3211</t>
  </si>
  <si>
    <t>Službena putovanja</t>
  </si>
  <si>
    <t>3214</t>
  </si>
  <si>
    <t>Ostale naknade troškova zaposlenima</t>
  </si>
  <si>
    <t>3233</t>
  </si>
  <si>
    <t>Usluge promidžbe i informiranja</t>
  </si>
  <si>
    <t>3235</t>
  </si>
  <si>
    <t>Zakupnine i najamnine</t>
  </si>
  <si>
    <t>3239</t>
  </si>
  <si>
    <t>Ostale usluge</t>
  </si>
  <si>
    <t>3295</t>
  </si>
  <si>
    <t>Pristojbe i naknade</t>
  </si>
  <si>
    <t>3299</t>
  </si>
  <si>
    <t>Ostali nespomenuti rashodi poslovanja</t>
  </si>
  <si>
    <t>3433</t>
  </si>
  <si>
    <t>Zatezne kamate</t>
  </si>
  <si>
    <t>3721</t>
  </si>
  <si>
    <t>Naknade građanima i kućanstvima u novcu</t>
  </si>
  <si>
    <t>3722</t>
  </si>
  <si>
    <t>Naknade građanima i kućanstvima u naravi</t>
  </si>
  <si>
    <t>3834</t>
  </si>
  <si>
    <t>Ugovorene kazne i ostale naknade šteta</t>
  </si>
  <si>
    <t>3835</t>
  </si>
  <si>
    <t>Ostale kazne</t>
  </si>
  <si>
    <t>4123</t>
  </si>
  <si>
    <t>Licence</t>
  </si>
  <si>
    <t>4222</t>
  </si>
  <si>
    <t>Komunikacijska oprema</t>
  </si>
  <si>
    <t>4223</t>
  </si>
  <si>
    <t>Oprema za održavanje i zaštitu</t>
  </si>
  <si>
    <t>4225</t>
  </si>
  <si>
    <t>Instrumenti i uređaji</t>
  </si>
  <si>
    <t>4262</t>
  </si>
  <si>
    <t>Ulaganja u računalne programe</t>
  </si>
  <si>
    <t>3293</t>
  </si>
  <si>
    <t>Reprezentacija</t>
  </si>
  <si>
    <t>3811</t>
  </si>
  <si>
    <t>Tekuće donacije u novcu</t>
  </si>
  <si>
    <t>Izvor 7.1.1</t>
  </si>
  <si>
    <t>PRIHODI OD PRODAJE ILI ZAMJ. NEF. IMOVINE I NAKN. S NASL.-PK</t>
  </si>
  <si>
    <t>Realizacija proračuna - RVI  prihodi i rashodi za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</si>
</sst>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d\.m\.yyyy\."/>
    <numFmt numFmtId="165" formatCode="[$-1041A]#,##0.00;\-#,##0.00"/>
  </numFmts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sz val="11"/>
      <name val="Aptos Narrow"/>
      <family val="2"/>
      <charset val="238"/>
      <scheme val="minor"/>
    </font>
    <font>
      <b/>
      <sz val="11.95"/>
      <name val="Arial"/>
      <charset val="238"/>
    </font>
    <font>
      <sz val="9"/>
      <name val="Tahoma"/>
      <charset val="238"/>
    </font>
    <font>
      <sz val="8"/>
      <name val="Arial"/>
      <charset val="238"/>
    </font>
    <font>
      <sz val="8"/>
      <name val="Arial"/>
      <family val="2"/>
      <charset val="238"/>
    </font>
    <font>
      <sz val="8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/>
    <xf numFmtId="0" fontId="1" fillId="0" borderId="0" xfId="0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 applyProtection="1">
      <alignment vertical="center" wrapText="1" readingOrder="1"/>
      <protection locked="0"/>
    </xf>
    <xf numFmtId="0" fontId="5" fillId="3" borderId="0" xfId="0" applyFont="1" applyFill="1" applyAlignment="1" applyProtection="1">
      <alignment vertical="center" wrapText="1" readingOrder="1"/>
      <protection locked="0"/>
    </xf>
    <xf numFmtId="0" fontId="5" fillId="3" borderId="2" xfId="0" applyFont="1" applyFill="1" applyBorder="1" applyAlignment="1" applyProtection="1">
      <alignment vertical="center" wrapText="1" readingOrder="1"/>
      <protection locked="0"/>
    </xf>
    <xf numFmtId="165" fontId="5" fillId="3" borderId="0" xfId="0" applyNumberFormat="1" applyFont="1" applyFill="1" applyAlignment="1" applyProtection="1">
      <alignment horizontal="right" vertical="center" wrapText="1" readingOrder="1"/>
      <protection locked="0"/>
    </xf>
    <xf numFmtId="165" fontId="5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4" borderId="0" xfId="0" applyFont="1" applyFill="1" applyAlignment="1" applyProtection="1">
      <alignment vertical="center" wrapText="1" readingOrder="1"/>
      <protection locked="0"/>
    </xf>
    <xf numFmtId="0" fontId="5" fillId="5" borderId="0" xfId="0" applyFont="1" applyFill="1" applyAlignment="1" applyProtection="1">
      <alignment horizontal="left" vertical="center" wrapText="1" readingOrder="1"/>
      <protection locked="0"/>
    </xf>
    <xf numFmtId="0" fontId="5" fillId="5" borderId="0" xfId="0" applyFont="1" applyFill="1" applyAlignment="1" applyProtection="1">
      <alignment vertical="center" wrapText="1" readingOrder="1"/>
      <protection locked="0"/>
    </xf>
    <xf numFmtId="165" fontId="5" fillId="5" borderId="0" xfId="0" applyNumberFormat="1" applyFont="1" applyFill="1" applyAlignment="1" applyProtection="1">
      <alignment horizontal="righ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165" fontId="5" fillId="0" borderId="0" xfId="0" applyNumberFormat="1" applyFont="1" applyAlignment="1" applyProtection="1">
      <alignment horizontal="right" vertical="center" wrapText="1" readingOrder="1"/>
      <protection locked="0"/>
    </xf>
    <xf numFmtId="0" fontId="5" fillId="4" borderId="0" xfId="0" applyFont="1" applyFill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horizontal="center"/>
    </xf>
    <xf numFmtId="2" fontId="6" fillId="0" borderId="0" xfId="0" applyNumberFormat="1" applyFont="1" applyAlignment="1" applyProtection="1">
      <alignment horizontal="right" vertical="center" wrapText="1" readingOrder="1"/>
      <protection locked="0"/>
    </xf>
    <xf numFmtId="2" fontId="7" fillId="0" borderId="0" xfId="0" applyNumberFormat="1" applyFont="1"/>
    <xf numFmtId="0" fontId="5" fillId="4" borderId="0" xfId="0" applyFont="1" applyFill="1" applyAlignment="1" applyProtection="1">
      <alignment vertical="center" wrapText="1" readingOrder="1"/>
      <protection locked="0"/>
    </xf>
    <xf numFmtId="165" fontId="5" fillId="4" borderId="0" xfId="0" applyNumberFormat="1" applyFont="1" applyFill="1" applyAlignment="1" applyProtection="1">
      <alignment horizontal="right" vertical="center" wrapText="1" readingOrder="1"/>
      <protection locked="0"/>
    </xf>
    <xf numFmtId="165" fontId="5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5" fillId="0" borderId="0" xfId="0" applyFont="1" applyFill="1" applyAlignment="1" applyProtection="1">
      <alignment vertical="center" wrapText="1" readingOrder="1"/>
      <protection locked="0"/>
    </xf>
    <xf numFmtId="0" fontId="5" fillId="0" borderId="0" xfId="0" applyFont="1" applyFill="1" applyAlignment="1" applyProtection="1">
      <alignment vertical="center" wrapText="1" readingOrder="1"/>
      <protection locked="0"/>
    </xf>
    <xf numFmtId="165" fontId="5" fillId="0" borderId="0" xfId="0" applyNumberFormat="1" applyFont="1" applyFill="1" applyAlignment="1" applyProtection="1">
      <alignment horizontal="right" vertical="center" wrapText="1" readingOrder="1"/>
      <protection locked="0"/>
    </xf>
    <xf numFmtId="165" fontId="5" fillId="0" borderId="0" xfId="0" applyNumberFormat="1" applyFont="1" applyFill="1" applyAlignment="1" applyProtection="1">
      <alignment horizontal="right" vertical="center" wrapText="1" readingOrder="1"/>
      <protection locked="0"/>
    </xf>
    <xf numFmtId="0" fontId="5" fillId="3" borderId="0" xfId="0" applyFont="1" applyFill="1" applyAlignment="1" applyProtection="1">
      <alignment vertical="center" wrapText="1" readingOrder="1"/>
      <protection locked="0"/>
    </xf>
    <xf numFmtId="165" fontId="5" fillId="3" borderId="0" xfId="0" applyNumberFormat="1" applyFont="1" applyFill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8A4C-6207-4331-9A0C-FB202615C568}">
  <dimension ref="A1:Q155"/>
  <sheetViews>
    <sheetView tabSelected="1" topLeftCell="A7" workbookViewId="0">
      <selection activeCell="C8" sqref="C8"/>
    </sheetView>
  </sheetViews>
  <sheetFormatPr defaultRowHeight="15" x14ac:dyDescent="0.25"/>
  <cols>
    <col min="1" max="7" width="9.140625" style="2"/>
    <col min="8" max="8" width="11" style="2" customWidth="1"/>
    <col min="9" max="9" width="11.28515625" style="2" customWidth="1"/>
    <col min="10" max="11" width="0.28515625" style="2" customWidth="1"/>
    <col min="12" max="12" width="10.85546875" style="2" customWidth="1"/>
    <col min="13" max="13" width="9.140625" style="2" hidden="1" customWidth="1"/>
    <col min="14" max="14" width="0.28515625" style="2" customWidth="1"/>
    <col min="15" max="15" width="10.5703125" style="2" customWidth="1"/>
    <col min="16" max="16" width="0.42578125" style="2" customWidth="1"/>
    <col min="17" max="16384" width="9.140625" style="2"/>
  </cols>
  <sheetData>
    <row r="1" spans="1:17" ht="15" customHeight="1" x14ac:dyDescent="0.25">
      <c r="A1" s="1" t="s">
        <v>0</v>
      </c>
      <c r="B1" s="1"/>
      <c r="C1" s="1"/>
      <c r="D1" s="1"/>
      <c r="E1" s="1"/>
      <c r="F1" s="1"/>
    </row>
    <row r="2" spans="1:17" x14ac:dyDescent="0.25">
      <c r="A2" s="1"/>
      <c r="B2" s="1"/>
      <c r="C2" s="1"/>
      <c r="D2" s="1"/>
      <c r="E2" s="1"/>
      <c r="F2" s="1"/>
      <c r="K2" s="3" t="s">
        <v>1</v>
      </c>
      <c r="L2" s="3"/>
      <c r="M2" s="3"/>
      <c r="O2" s="4">
        <v>46073.588851804314</v>
      </c>
      <c r="P2" s="4"/>
    </row>
    <row r="3" spans="1:17" ht="15" customHeight="1" x14ac:dyDescent="0.25">
      <c r="A3" s="1" t="s">
        <v>2</v>
      </c>
      <c r="B3" s="1"/>
      <c r="C3" s="1"/>
      <c r="D3" s="1"/>
      <c r="K3" s="3"/>
      <c r="L3" s="3"/>
      <c r="M3" s="3"/>
      <c r="O3" s="4"/>
      <c r="P3" s="4"/>
    </row>
    <row r="4" spans="1:17" x14ac:dyDescent="0.25">
      <c r="A4" s="1"/>
      <c r="B4" s="1"/>
      <c r="C4" s="1"/>
      <c r="D4" s="1"/>
    </row>
    <row r="5" spans="1:17" ht="15" customHeight="1" x14ac:dyDescent="0.25">
      <c r="A5" s="1" t="s">
        <v>3</v>
      </c>
      <c r="B5" s="1"/>
      <c r="C5" s="1"/>
    </row>
    <row r="7" spans="1:17" ht="15" customHeight="1" x14ac:dyDescent="0.25">
      <c r="C7" s="5" t="s">
        <v>148</v>
      </c>
      <c r="D7" s="5"/>
      <c r="E7" s="5"/>
      <c r="F7" s="5"/>
      <c r="G7" s="5"/>
      <c r="H7" s="5"/>
      <c r="I7" s="5"/>
      <c r="J7" s="5"/>
      <c r="K7" s="5"/>
    </row>
    <row r="8" spans="1:17" ht="15.75" thickBot="1" x14ac:dyDescent="0.3"/>
    <row r="9" spans="1:17" ht="35.25" customHeight="1" thickTop="1" thickBot="1" x14ac:dyDescent="0.3">
      <c r="A9" s="6" t="s">
        <v>4</v>
      </c>
      <c r="B9" s="6"/>
      <c r="C9" s="6"/>
      <c r="D9" s="6"/>
      <c r="E9" s="6"/>
      <c r="F9" s="6"/>
      <c r="G9" s="6"/>
      <c r="H9" s="7" t="s">
        <v>5</v>
      </c>
      <c r="I9" s="8" t="s">
        <v>6</v>
      </c>
      <c r="J9" s="9"/>
      <c r="K9" s="9"/>
      <c r="L9" s="8" t="s">
        <v>7</v>
      </c>
      <c r="N9" s="9"/>
      <c r="O9" s="9" t="s">
        <v>8</v>
      </c>
      <c r="P9" s="9"/>
      <c r="Q9" s="9" t="s">
        <v>9</v>
      </c>
    </row>
    <row r="10" spans="1:17" ht="16.5" thickTop="1" thickBot="1" x14ac:dyDescent="0.3">
      <c r="A10" s="8" t="s">
        <v>10</v>
      </c>
      <c r="B10" s="6" t="s">
        <v>11</v>
      </c>
      <c r="C10" s="6"/>
      <c r="D10" s="6"/>
      <c r="E10" s="6"/>
      <c r="F10" s="6" t="s">
        <v>12</v>
      </c>
      <c r="G10" s="6"/>
      <c r="H10" s="8" t="s">
        <v>13</v>
      </c>
      <c r="I10" s="8" t="s">
        <v>14</v>
      </c>
      <c r="J10" s="9"/>
      <c r="K10" s="9"/>
      <c r="L10" s="8" t="s">
        <v>15</v>
      </c>
      <c r="M10" s="9"/>
      <c r="N10" s="9"/>
      <c r="O10" s="9" t="s">
        <v>16</v>
      </c>
      <c r="P10" s="9"/>
      <c r="Q10" s="9" t="s">
        <v>17</v>
      </c>
    </row>
    <row r="11" spans="1:17" ht="25.5" customHeight="1" thickTop="1" x14ac:dyDescent="0.25">
      <c r="A11" s="10"/>
      <c r="B11" s="11" t="s">
        <v>18</v>
      </c>
      <c r="C11" s="11"/>
      <c r="D11" s="11"/>
      <c r="E11" s="11"/>
      <c r="F11" s="11"/>
      <c r="G11" s="11"/>
      <c r="H11" s="12">
        <f>H31+H29+H27+H24+H20+H17+H14+H12</f>
        <v>4919080</v>
      </c>
      <c r="I11" s="12">
        <f>I31+I29+I27+I24+I20+I17+I14+I12</f>
        <v>1951609.6500000001</v>
      </c>
      <c r="J11" s="13">
        <f>J31+J29+J27+J24+J20+L17+L14+L12</f>
        <v>2669800.86</v>
      </c>
      <c r="K11" s="13"/>
      <c r="L11" s="13"/>
      <c r="M11" s="13">
        <f>M31+M29+M27+M24+M20+O17+O14+O12</f>
        <v>4621410.51</v>
      </c>
      <c r="N11" s="13"/>
      <c r="O11" s="13"/>
      <c r="P11" s="13">
        <f>P31+P29+P27+P24+P20+Q17+Q14+Q12</f>
        <v>297669.49</v>
      </c>
      <c r="Q11" s="13"/>
    </row>
    <row r="12" spans="1:17" ht="15.75" customHeight="1" x14ac:dyDescent="0.25">
      <c r="A12" s="14" t="s">
        <v>19</v>
      </c>
      <c r="B12" s="15" t="s">
        <v>49</v>
      </c>
      <c r="C12" s="15"/>
      <c r="D12" s="15"/>
      <c r="E12" s="15"/>
      <c r="F12" s="15"/>
      <c r="G12" s="16"/>
      <c r="H12" s="17">
        <v>123400</v>
      </c>
      <c r="I12" s="17">
        <v>29233.05</v>
      </c>
      <c r="J12" s="17">
        <v>123400</v>
      </c>
      <c r="K12" s="17">
        <v>123400</v>
      </c>
      <c r="L12" s="17">
        <v>53481.36</v>
      </c>
      <c r="M12" s="17">
        <v>123400</v>
      </c>
      <c r="N12" s="17">
        <v>123400</v>
      </c>
      <c r="O12" s="17">
        <v>82714.41</v>
      </c>
      <c r="P12" s="17">
        <v>123400</v>
      </c>
      <c r="Q12" s="17">
        <f>H12-O12</f>
        <v>40685.589999999997</v>
      </c>
    </row>
    <row r="13" spans="1:17" ht="15.75" customHeight="1" x14ac:dyDescent="0.25">
      <c r="A13" s="18">
        <v>6711</v>
      </c>
      <c r="B13" s="19"/>
      <c r="C13" s="19"/>
      <c r="D13" s="19"/>
      <c r="E13" s="19"/>
      <c r="F13" s="19"/>
      <c r="G13" s="20"/>
      <c r="H13" s="21">
        <v>123400</v>
      </c>
      <c r="I13" s="21">
        <v>29233.05</v>
      </c>
      <c r="J13" s="21"/>
      <c r="K13" s="21"/>
      <c r="L13" s="21">
        <v>53481.36</v>
      </c>
      <c r="M13" s="21"/>
      <c r="N13" s="21"/>
      <c r="O13" s="21">
        <v>82714.41</v>
      </c>
      <c r="P13" s="21"/>
      <c r="Q13" s="21">
        <f>H13-O13</f>
        <v>40685.589999999997</v>
      </c>
    </row>
    <row r="14" spans="1:17" ht="23.25" customHeight="1" x14ac:dyDescent="0.25">
      <c r="A14" s="22" t="s">
        <v>70</v>
      </c>
      <c r="B14" s="15" t="s">
        <v>71</v>
      </c>
      <c r="C14" s="15"/>
      <c r="D14" s="15"/>
      <c r="E14" s="15"/>
      <c r="F14" s="15"/>
      <c r="G14" s="16"/>
      <c r="H14" s="17">
        <f>SUM(H15:H16)</f>
        <v>2644700</v>
      </c>
      <c r="I14" s="17">
        <f t="shared" ref="I14:Q14" si="0">SUM(I15:I16)</f>
        <v>834158.62</v>
      </c>
      <c r="J14" s="17">
        <f t="shared" si="0"/>
        <v>0</v>
      </c>
      <c r="K14" s="17">
        <f t="shared" si="0"/>
        <v>0</v>
      </c>
      <c r="L14" s="17">
        <f t="shared" si="0"/>
        <v>1571450.17</v>
      </c>
      <c r="M14" s="17">
        <f t="shared" si="0"/>
        <v>0</v>
      </c>
      <c r="N14" s="17">
        <f t="shared" si="0"/>
        <v>0</v>
      </c>
      <c r="O14" s="17">
        <f t="shared" si="0"/>
        <v>2405608.79</v>
      </c>
      <c r="P14" s="17">
        <f t="shared" si="0"/>
        <v>0</v>
      </c>
      <c r="Q14" s="17">
        <f t="shared" si="0"/>
        <v>239091.20999999996</v>
      </c>
    </row>
    <row r="15" spans="1:17" ht="15.75" customHeight="1" x14ac:dyDescent="0.25">
      <c r="A15" s="18">
        <v>6711</v>
      </c>
      <c r="B15" s="23"/>
      <c r="C15" s="23"/>
      <c r="D15" s="23"/>
      <c r="E15" s="23"/>
      <c r="F15" s="23"/>
      <c r="G15" s="20"/>
      <c r="H15" s="21">
        <v>2546100</v>
      </c>
      <c r="I15" s="21">
        <v>834158.62</v>
      </c>
      <c r="J15" s="21"/>
      <c r="K15" s="21"/>
      <c r="L15" s="21">
        <v>1571450.17</v>
      </c>
      <c r="M15" s="21"/>
      <c r="N15" s="21"/>
      <c r="O15" s="21">
        <f>2405608.79-86750</f>
        <v>2318858.79</v>
      </c>
      <c r="P15" s="21"/>
      <c r="Q15" s="21">
        <f>H15-O15</f>
        <v>227241.20999999996</v>
      </c>
    </row>
    <row r="16" spans="1:17" ht="15.75" customHeight="1" x14ac:dyDescent="0.25">
      <c r="A16" s="18">
        <v>6712</v>
      </c>
      <c r="B16" s="19"/>
      <c r="C16" s="19"/>
      <c r="D16" s="19"/>
      <c r="E16" s="19"/>
      <c r="F16" s="19"/>
      <c r="G16" s="20"/>
      <c r="H16" s="20">
        <v>98600</v>
      </c>
      <c r="I16" s="21">
        <v>0</v>
      </c>
      <c r="J16" s="21"/>
      <c r="K16" s="21"/>
      <c r="L16" s="21">
        <v>0</v>
      </c>
      <c r="M16" s="21"/>
      <c r="N16" s="21"/>
      <c r="O16" s="21">
        <v>86750</v>
      </c>
      <c r="P16" s="21"/>
      <c r="Q16" s="21">
        <f>H16-O16</f>
        <v>11850</v>
      </c>
    </row>
    <row r="17" spans="1:17" ht="15.75" customHeight="1" x14ac:dyDescent="0.25">
      <c r="A17" s="22" t="s">
        <v>90</v>
      </c>
      <c r="B17" s="15" t="s">
        <v>91</v>
      </c>
      <c r="C17" s="15"/>
      <c r="D17" s="15"/>
      <c r="E17" s="15"/>
      <c r="F17" s="15"/>
      <c r="G17" s="16"/>
      <c r="H17" s="17">
        <f>SUM(H18:H19)</f>
        <v>50280</v>
      </c>
      <c r="I17" s="17">
        <f t="shared" ref="I17:Q17" si="1">SUM(I18:I19)</f>
        <v>25815.42</v>
      </c>
      <c r="J17" s="17">
        <f t="shared" si="1"/>
        <v>0</v>
      </c>
      <c r="K17" s="17">
        <f t="shared" si="1"/>
        <v>0</v>
      </c>
      <c r="L17" s="17">
        <f t="shared" si="1"/>
        <v>24464.58</v>
      </c>
      <c r="M17" s="17">
        <f t="shared" si="1"/>
        <v>0</v>
      </c>
      <c r="N17" s="17">
        <f t="shared" si="1"/>
        <v>0</v>
      </c>
      <c r="O17" s="17">
        <f t="shared" si="1"/>
        <v>50280</v>
      </c>
      <c r="P17" s="17">
        <f t="shared" si="1"/>
        <v>0</v>
      </c>
      <c r="Q17" s="17">
        <f t="shared" si="1"/>
        <v>0</v>
      </c>
    </row>
    <row r="18" spans="1:17" ht="15" customHeight="1" x14ac:dyDescent="0.25">
      <c r="A18" s="18">
        <v>6711</v>
      </c>
      <c r="B18" s="23"/>
      <c r="C18" s="23"/>
      <c r="D18" s="23"/>
      <c r="E18" s="23"/>
      <c r="F18" s="23"/>
      <c r="G18" s="20"/>
      <c r="H18" s="24">
        <v>46980</v>
      </c>
      <c r="I18" s="24">
        <v>25815.42</v>
      </c>
      <c r="J18" s="24"/>
      <c r="K18" s="25"/>
      <c r="L18" s="25">
        <f>24464.58-3300</f>
        <v>21164.58</v>
      </c>
      <c r="M18" s="24"/>
      <c r="N18" s="25"/>
      <c r="O18" s="25">
        <f>50280-3300</f>
        <v>46980</v>
      </c>
      <c r="P18" s="24"/>
      <c r="Q18" s="25">
        <f>H18-O18</f>
        <v>0</v>
      </c>
    </row>
    <row r="19" spans="1:17" x14ac:dyDescent="0.25">
      <c r="A19" s="18">
        <v>6712</v>
      </c>
      <c r="B19" s="23"/>
      <c r="C19" s="23"/>
      <c r="D19" s="23"/>
      <c r="E19" s="23"/>
      <c r="F19" s="23"/>
      <c r="G19" s="20"/>
      <c r="H19" s="24">
        <v>3300</v>
      </c>
      <c r="I19" s="24">
        <v>0</v>
      </c>
      <c r="J19" s="24"/>
      <c r="K19" s="25"/>
      <c r="L19" s="25">
        <v>3300</v>
      </c>
      <c r="M19" s="24"/>
      <c r="N19" s="25"/>
      <c r="O19" s="25">
        <v>3300</v>
      </c>
      <c r="P19" s="24"/>
      <c r="Q19" s="25">
        <v>0</v>
      </c>
    </row>
    <row r="20" spans="1:17" ht="15" customHeight="1" x14ac:dyDescent="0.25">
      <c r="A20" s="14" t="s">
        <v>20</v>
      </c>
      <c r="B20" s="26" t="s">
        <v>21</v>
      </c>
      <c r="C20" s="26"/>
      <c r="D20" s="26"/>
      <c r="E20" s="26"/>
      <c r="F20" s="26"/>
      <c r="G20" s="26"/>
      <c r="H20" s="27">
        <v>48500</v>
      </c>
      <c r="I20" s="27">
        <v>25955.69</v>
      </c>
      <c r="J20" s="28">
        <v>23712.89</v>
      </c>
      <c r="K20" s="28"/>
      <c r="L20" s="28"/>
      <c r="M20" s="28">
        <v>49668.58</v>
      </c>
      <c r="N20" s="28"/>
      <c r="O20" s="28"/>
      <c r="P20" s="28">
        <v>-1168.58</v>
      </c>
      <c r="Q20" s="28"/>
    </row>
    <row r="21" spans="1:17" ht="15" customHeight="1" x14ac:dyDescent="0.25">
      <c r="A21" s="29" t="s">
        <v>22</v>
      </c>
      <c r="B21" s="30" t="s">
        <v>23</v>
      </c>
      <c r="C21" s="30"/>
      <c r="D21" s="30"/>
      <c r="E21" s="30"/>
      <c r="F21" s="30"/>
      <c r="G21" s="30"/>
      <c r="H21" s="31">
        <v>0</v>
      </c>
      <c r="I21" s="31">
        <v>0</v>
      </c>
      <c r="J21" s="32">
        <v>0</v>
      </c>
      <c r="K21" s="32"/>
      <c r="L21" s="32"/>
      <c r="M21" s="32">
        <v>0</v>
      </c>
      <c r="N21" s="32"/>
      <c r="O21" s="32"/>
      <c r="P21" s="32">
        <v>0</v>
      </c>
      <c r="Q21" s="32"/>
    </row>
    <row r="22" spans="1:17" ht="15" customHeight="1" x14ac:dyDescent="0.25">
      <c r="A22" s="29" t="s">
        <v>24</v>
      </c>
      <c r="B22" s="30" t="s">
        <v>25</v>
      </c>
      <c r="C22" s="30"/>
      <c r="D22" s="30"/>
      <c r="E22" s="30"/>
      <c r="F22" s="30"/>
      <c r="G22" s="30"/>
      <c r="H22" s="31">
        <v>48500</v>
      </c>
      <c r="I22" s="31">
        <v>24308.48</v>
      </c>
      <c r="J22" s="32">
        <v>20826.36</v>
      </c>
      <c r="K22" s="32"/>
      <c r="L22" s="32"/>
      <c r="M22" s="32">
        <v>45134.84</v>
      </c>
      <c r="N22" s="32"/>
      <c r="O22" s="32"/>
      <c r="P22" s="32">
        <v>3365.16</v>
      </c>
      <c r="Q22" s="32"/>
    </row>
    <row r="23" spans="1:17" ht="15" customHeight="1" x14ac:dyDescent="0.25">
      <c r="A23" s="29" t="s">
        <v>26</v>
      </c>
      <c r="B23" s="30" t="s">
        <v>27</v>
      </c>
      <c r="C23" s="30"/>
      <c r="D23" s="30"/>
      <c r="E23" s="30"/>
      <c r="F23" s="30"/>
      <c r="G23" s="30"/>
      <c r="H23" s="31">
        <v>0</v>
      </c>
      <c r="I23" s="31">
        <v>1647.21</v>
      </c>
      <c r="J23" s="32">
        <v>2886.53</v>
      </c>
      <c r="K23" s="32"/>
      <c r="L23" s="32"/>
      <c r="M23" s="32">
        <v>4533.74</v>
      </c>
      <c r="N23" s="32"/>
      <c r="O23" s="32"/>
      <c r="P23" s="32">
        <v>-4533.74</v>
      </c>
      <c r="Q23" s="32"/>
    </row>
    <row r="24" spans="1:17" ht="15" customHeight="1" x14ac:dyDescent="0.25">
      <c r="A24" s="14" t="s">
        <v>28</v>
      </c>
      <c r="B24" s="26" t="s">
        <v>29</v>
      </c>
      <c r="C24" s="26"/>
      <c r="D24" s="26"/>
      <c r="E24" s="26"/>
      <c r="F24" s="26"/>
      <c r="G24" s="26"/>
      <c r="H24" s="27">
        <v>2050000</v>
      </c>
      <c r="I24" s="27">
        <v>1033206.87</v>
      </c>
      <c r="J24" s="28">
        <v>994787.86</v>
      </c>
      <c r="K24" s="28"/>
      <c r="L24" s="28"/>
      <c r="M24" s="28">
        <v>2027994.73</v>
      </c>
      <c r="N24" s="28"/>
      <c r="O24" s="28"/>
      <c r="P24" s="28">
        <v>22005.27</v>
      </c>
      <c r="Q24" s="28"/>
    </row>
    <row r="25" spans="1:17" ht="15" customHeight="1" x14ac:dyDescent="0.25">
      <c r="A25" s="29" t="s">
        <v>30</v>
      </c>
      <c r="B25" s="30" t="s">
        <v>31</v>
      </c>
      <c r="C25" s="30"/>
      <c r="D25" s="30"/>
      <c r="E25" s="30"/>
      <c r="F25" s="30"/>
      <c r="G25" s="30"/>
      <c r="H25" s="31">
        <v>0</v>
      </c>
      <c r="I25" s="31">
        <v>0</v>
      </c>
      <c r="J25" s="32">
        <v>0</v>
      </c>
      <c r="K25" s="32"/>
      <c r="L25" s="32"/>
      <c r="M25" s="32">
        <v>0</v>
      </c>
      <c r="N25" s="32"/>
      <c r="O25" s="32"/>
      <c r="P25" s="32">
        <v>0</v>
      </c>
      <c r="Q25" s="32"/>
    </row>
    <row r="26" spans="1:17" ht="15" customHeight="1" x14ac:dyDescent="0.25">
      <c r="A26" s="29" t="s">
        <v>32</v>
      </c>
      <c r="B26" s="30" t="s">
        <v>33</v>
      </c>
      <c r="C26" s="30"/>
      <c r="D26" s="30"/>
      <c r="E26" s="30"/>
      <c r="F26" s="30"/>
      <c r="G26" s="30"/>
      <c r="H26" s="31">
        <v>2050000</v>
      </c>
      <c r="I26" s="31">
        <v>1033206.87</v>
      </c>
      <c r="J26" s="32">
        <v>994787.86</v>
      </c>
      <c r="K26" s="32"/>
      <c r="L26" s="32"/>
      <c r="M26" s="32">
        <v>2027994.73</v>
      </c>
      <c r="N26" s="32"/>
      <c r="O26" s="32"/>
      <c r="P26" s="32">
        <v>22005.27</v>
      </c>
      <c r="Q26" s="32"/>
    </row>
    <row r="27" spans="1:17" ht="15" customHeight="1" x14ac:dyDescent="0.25">
      <c r="A27" s="14" t="s">
        <v>34</v>
      </c>
      <c r="B27" s="26" t="s">
        <v>35</v>
      </c>
      <c r="C27" s="26"/>
      <c r="D27" s="26"/>
      <c r="E27" s="26"/>
      <c r="F27" s="26"/>
      <c r="G27" s="26"/>
      <c r="H27" s="27">
        <v>2200</v>
      </c>
      <c r="I27" s="27">
        <v>3240</v>
      </c>
      <c r="J27" s="28">
        <v>0</v>
      </c>
      <c r="K27" s="28"/>
      <c r="L27" s="28"/>
      <c r="M27" s="28">
        <v>3240</v>
      </c>
      <c r="N27" s="28"/>
      <c r="O27" s="28"/>
      <c r="P27" s="28">
        <v>-1040</v>
      </c>
      <c r="Q27" s="28"/>
    </row>
    <row r="28" spans="1:17" ht="15" customHeight="1" x14ac:dyDescent="0.25">
      <c r="A28" s="29" t="s">
        <v>36</v>
      </c>
      <c r="B28" s="30" t="s">
        <v>37</v>
      </c>
      <c r="C28" s="30"/>
      <c r="D28" s="30"/>
      <c r="E28" s="30"/>
      <c r="F28" s="30"/>
      <c r="G28" s="30"/>
      <c r="H28" s="31">
        <v>2200</v>
      </c>
      <c r="I28" s="31">
        <v>3240</v>
      </c>
      <c r="J28" s="32">
        <v>0</v>
      </c>
      <c r="K28" s="32"/>
      <c r="L28" s="32"/>
      <c r="M28" s="32">
        <v>3240</v>
      </c>
      <c r="N28" s="32"/>
      <c r="O28" s="32"/>
      <c r="P28" s="32">
        <v>-1040</v>
      </c>
      <c r="Q28" s="32"/>
    </row>
    <row r="29" spans="1:17" ht="15" customHeight="1" x14ac:dyDescent="0.25">
      <c r="A29" s="14" t="s">
        <v>38</v>
      </c>
      <c r="B29" s="26" t="s">
        <v>39</v>
      </c>
      <c r="C29" s="26"/>
      <c r="D29" s="26"/>
      <c r="E29" s="26"/>
      <c r="F29" s="26"/>
      <c r="G29" s="26"/>
      <c r="H29" s="27">
        <v>0</v>
      </c>
      <c r="I29" s="27">
        <v>0</v>
      </c>
      <c r="J29" s="28">
        <v>0</v>
      </c>
      <c r="K29" s="28"/>
      <c r="L29" s="28"/>
      <c r="M29" s="28">
        <v>0</v>
      </c>
      <c r="N29" s="28"/>
      <c r="O29" s="28"/>
      <c r="P29" s="28">
        <v>0</v>
      </c>
      <c r="Q29" s="28"/>
    </row>
    <row r="30" spans="1:17" ht="15" customHeight="1" x14ac:dyDescent="0.25">
      <c r="A30" s="29" t="s">
        <v>40</v>
      </c>
      <c r="B30" s="30" t="s">
        <v>41</v>
      </c>
      <c r="C30" s="30"/>
      <c r="D30" s="30"/>
      <c r="E30" s="30"/>
      <c r="F30" s="30"/>
      <c r="G30" s="30"/>
      <c r="H30" s="31">
        <v>0</v>
      </c>
      <c r="I30" s="31">
        <v>0</v>
      </c>
      <c r="J30" s="32">
        <v>0</v>
      </c>
      <c r="K30" s="32"/>
      <c r="L30" s="32"/>
      <c r="M30" s="32">
        <v>0</v>
      </c>
      <c r="N30" s="32"/>
      <c r="O30" s="32"/>
      <c r="P30" s="32">
        <v>0</v>
      </c>
      <c r="Q30" s="32"/>
    </row>
    <row r="31" spans="1:17" ht="15" customHeight="1" x14ac:dyDescent="0.25">
      <c r="A31" s="14" t="s">
        <v>42</v>
      </c>
      <c r="B31" s="26" t="s">
        <v>43</v>
      </c>
      <c r="C31" s="26"/>
      <c r="D31" s="26"/>
      <c r="E31" s="26"/>
      <c r="F31" s="26"/>
      <c r="G31" s="26"/>
      <c r="H31" s="27">
        <v>0</v>
      </c>
      <c r="I31" s="27">
        <v>0</v>
      </c>
      <c r="J31" s="28">
        <v>1904</v>
      </c>
      <c r="K31" s="28"/>
      <c r="L31" s="28"/>
      <c r="M31" s="28">
        <v>1904</v>
      </c>
      <c r="N31" s="28"/>
      <c r="O31" s="28"/>
      <c r="P31" s="28">
        <v>-1904</v>
      </c>
      <c r="Q31" s="28"/>
    </row>
    <row r="32" spans="1:17" ht="15" customHeight="1" x14ac:dyDescent="0.25">
      <c r="A32" s="29" t="s">
        <v>44</v>
      </c>
      <c r="B32" s="30" t="s">
        <v>45</v>
      </c>
      <c r="C32" s="30"/>
      <c r="D32" s="30"/>
      <c r="E32" s="30"/>
      <c r="F32" s="30"/>
      <c r="G32" s="30"/>
      <c r="H32" s="31">
        <v>0</v>
      </c>
      <c r="I32" s="31">
        <v>0</v>
      </c>
      <c r="J32" s="32">
        <v>1904</v>
      </c>
      <c r="K32" s="32"/>
      <c r="L32" s="32"/>
      <c r="M32" s="32">
        <v>1904</v>
      </c>
      <c r="N32" s="32"/>
      <c r="O32" s="32"/>
      <c r="P32" s="32">
        <v>-1904</v>
      </c>
      <c r="Q32" s="32"/>
    </row>
    <row r="33" spans="1:17" ht="15" customHeight="1" x14ac:dyDescent="0.25">
      <c r="A33" s="29" t="s">
        <v>46</v>
      </c>
      <c r="B33" s="30" t="s">
        <v>47</v>
      </c>
      <c r="C33" s="30"/>
      <c r="D33" s="30"/>
      <c r="E33" s="30"/>
      <c r="F33" s="30"/>
      <c r="G33" s="30"/>
      <c r="H33" s="31">
        <v>0</v>
      </c>
      <c r="I33" s="31">
        <v>0</v>
      </c>
      <c r="J33" s="32">
        <v>0</v>
      </c>
      <c r="K33" s="32"/>
      <c r="L33" s="32"/>
      <c r="M33" s="32">
        <v>0</v>
      </c>
      <c r="N33" s="32"/>
      <c r="O33" s="32"/>
      <c r="P33" s="32">
        <v>0</v>
      </c>
      <c r="Q33" s="32"/>
    </row>
    <row r="34" spans="1:17" ht="15" customHeight="1" x14ac:dyDescent="0.25">
      <c r="A34" s="10"/>
      <c r="B34" s="33" t="s">
        <v>48</v>
      </c>
      <c r="C34" s="33"/>
      <c r="D34" s="33"/>
      <c r="E34" s="33"/>
      <c r="F34" s="33"/>
      <c r="G34" s="33"/>
      <c r="H34" s="12">
        <v>4919080</v>
      </c>
      <c r="I34" s="12">
        <v>2443425.0299999998</v>
      </c>
      <c r="J34" s="34">
        <v>2403368.7599999998</v>
      </c>
      <c r="K34" s="34"/>
      <c r="L34" s="34"/>
      <c r="M34" s="34">
        <v>4846793.79</v>
      </c>
      <c r="N34" s="34"/>
      <c r="O34" s="34"/>
      <c r="P34" s="34">
        <v>72286.210000000006</v>
      </c>
      <c r="Q34" s="34"/>
    </row>
    <row r="35" spans="1:17" ht="15" customHeight="1" x14ac:dyDescent="0.25">
      <c r="A35" s="14" t="s">
        <v>19</v>
      </c>
      <c r="B35" s="26" t="s">
        <v>49</v>
      </c>
      <c r="C35" s="26"/>
      <c r="D35" s="26"/>
      <c r="E35" s="26"/>
      <c r="F35" s="26"/>
      <c r="G35" s="26"/>
      <c r="H35" s="27">
        <v>123400</v>
      </c>
      <c r="I35" s="27">
        <v>29233.05</v>
      </c>
      <c r="J35" s="28">
        <v>53481.36</v>
      </c>
      <c r="K35" s="28"/>
      <c r="L35" s="28"/>
      <c r="M35" s="28">
        <v>82714.41</v>
      </c>
      <c r="N35" s="28"/>
      <c r="O35" s="28"/>
      <c r="P35" s="28">
        <v>40685.589999999997</v>
      </c>
      <c r="Q35" s="28"/>
    </row>
    <row r="36" spans="1:17" ht="15" customHeight="1" x14ac:dyDescent="0.25">
      <c r="A36" s="29" t="s">
        <v>50</v>
      </c>
      <c r="B36" s="30" t="s">
        <v>51</v>
      </c>
      <c r="C36" s="30"/>
      <c r="D36" s="30"/>
      <c r="E36" s="30"/>
      <c r="F36" s="30"/>
      <c r="G36" s="30"/>
      <c r="H36" s="31">
        <v>89000</v>
      </c>
      <c r="I36" s="31">
        <v>21288.87</v>
      </c>
      <c r="J36" s="32">
        <v>37962.85</v>
      </c>
      <c r="K36" s="32"/>
      <c r="L36" s="32"/>
      <c r="M36" s="32">
        <v>59251.72</v>
      </c>
      <c r="N36" s="32"/>
      <c r="O36" s="32"/>
      <c r="P36" s="32">
        <v>29748.28</v>
      </c>
      <c r="Q36" s="32"/>
    </row>
    <row r="37" spans="1:17" ht="15" customHeight="1" x14ac:dyDescent="0.25">
      <c r="A37" s="29" t="s">
        <v>52</v>
      </c>
      <c r="B37" s="30" t="s">
        <v>53</v>
      </c>
      <c r="C37" s="30"/>
      <c r="D37" s="30"/>
      <c r="E37" s="30"/>
      <c r="F37" s="30"/>
      <c r="G37" s="30"/>
      <c r="H37" s="31">
        <v>11000</v>
      </c>
      <c r="I37" s="31">
        <v>1700.01</v>
      </c>
      <c r="J37" s="32">
        <v>4376.53</v>
      </c>
      <c r="K37" s="32"/>
      <c r="L37" s="32"/>
      <c r="M37" s="32">
        <v>6076.54</v>
      </c>
      <c r="N37" s="32"/>
      <c r="O37" s="32"/>
      <c r="P37" s="32">
        <v>4923.46</v>
      </c>
      <c r="Q37" s="32"/>
    </row>
    <row r="38" spans="1:17" ht="15" customHeight="1" x14ac:dyDescent="0.25">
      <c r="A38" s="29" t="s">
        <v>54</v>
      </c>
      <c r="B38" s="30" t="s">
        <v>55</v>
      </c>
      <c r="C38" s="30"/>
      <c r="D38" s="30"/>
      <c r="E38" s="30"/>
      <c r="F38" s="30"/>
      <c r="G38" s="30"/>
      <c r="H38" s="31">
        <v>15000</v>
      </c>
      <c r="I38" s="31">
        <v>3512.7</v>
      </c>
      <c r="J38" s="32">
        <v>6263.9</v>
      </c>
      <c r="K38" s="32"/>
      <c r="L38" s="32"/>
      <c r="M38" s="32">
        <v>9776.6</v>
      </c>
      <c r="N38" s="32"/>
      <c r="O38" s="32"/>
      <c r="P38" s="32">
        <v>5223.3999999999996</v>
      </c>
      <c r="Q38" s="32"/>
    </row>
    <row r="39" spans="1:17" ht="15" customHeight="1" x14ac:dyDescent="0.25">
      <c r="A39" s="29" t="s">
        <v>56</v>
      </c>
      <c r="B39" s="30" t="s">
        <v>57</v>
      </c>
      <c r="C39" s="30"/>
      <c r="D39" s="30"/>
      <c r="E39" s="30"/>
      <c r="F39" s="30"/>
      <c r="G39" s="30"/>
      <c r="H39" s="31">
        <v>2000</v>
      </c>
      <c r="I39" s="31">
        <v>432.14</v>
      </c>
      <c r="J39" s="32">
        <v>789.96</v>
      </c>
      <c r="K39" s="32"/>
      <c r="L39" s="32"/>
      <c r="M39" s="32">
        <v>1222.0999999999999</v>
      </c>
      <c r="N39" s="32"/>
      <c r="O39" s="32"/>
      <c r="P39" s="32">
        <v>777.9</v>
      </c>
      <c r="Q39" s="32"/>
    </row>
    <row r="40" spans="1:17" ht="15" customHeight="1" x14ac:dyDescent="0.25">
      <c r="A40" s="29" t="s">
        <v>58</v>
      </c>
      <c r="B40" s="30" t="s">
        <v>59</v>
      </c>
      <c r="C40" s="30"/>
      <c r="D40" s="30"/>
      <c r="E40" s="30"/>
      <c r="F40" s="30"/>
      <c r="G40" s="30"/>
      <c r="H40" s="31">
        <v>0</v>
      </c>
      <c r="I40" s="31">
        <v>0</v>
      </c>
      <c r="J40" s="32">
        <v>0</v>
      </c>
      <c r="K40" s="32"/>
      <c r="L40" s="32"/>
      <c r="M40" s="32">
        <v>0</v>
      </c>
      <c r="N40" s="32"/>
      <c r="O40" s="32"/>
      <c r="P40" s="32">
        <v>0</v>
      </c>
      <c r="Q40" s="32"/>
    </row>
    <row r="41" spans="1:17" ht="15" customHeight="1" x14ac:dyDescent="0.25">
      <c r="A41" s="29" t="s">
        <v>60</v>
      </c>
      <c r="B41" s="30" t="s">
        <v>61</v>
      </c>
      <c r="C41" s="30"/>
      <c r="D41" s="30"/>
      <c r="E41" s="30"/>
      <c r="F41" s="30"/>
      <c r="G41" s="30"/>
      <c r="H41" s="31">
        <v>200</v>
      </c>
      <c r="I41" s="31">
        <v>0</v>
      </c>
      <c r="J41" s="32">
        <v>199.87</v>
      </c>
      <c r="K41" s="32"/>
      <c r="L41" s="32"/>
      <c r="M41" s="32">
        <v>199.87</v>
      </c>
      <c r="N41" s="32"/>
      <c r="O41" s="32"/>
      <c r="P41" s="32">
        <v>0.13</v>
      </c>
      <c r="Q41" s="32"/>
    </row>
    <row r="42" spans="1:17" ht="15" customHeight="1" x14ac:dyDescent="0.25">
      <c r="A42" s="29" t="s">
        <v>62</v>
      </c>
      <c r="B42" s="30" t="s">
        <v>63</v>
      </c>
      <c r="C42" s="30"/>
      <c r="D42" s="30"/>
      <c r="E42" s="30"/>
      <c r="F42" s="30"/>
      <c r="G42" s="30"/>
      <c r="H42" s="31">
        <v>800</v>
      </c>
      <c r="I42" s="31">
        <v>0</v>
      </c>
      <c r="J42" s="32">
        <v>798.36</v>
      </c>
      <c r="K42" s="32"/>
      <c r="L42" s="32"/>
      <c r="M42" s="32">
        <v>798.36</v>
      </c>
      <c r="N42" s="32"/>
      <c r="O42" s="32"/>
      <c r="P42" s="32">
        <v>1.64</v>
      </c>
      <c r="Q42" s="32"/>
    </row>
    <row r="43" spans="1:17" ht="15" customHeight="1" x14ac:dyDescent="0.25">
      <c r="A43" s="29" t="s">
        <v>64</v>
      </c>
      <c r="B43" s="30" t="s">
        <v>65</v>
      </c>
      <c r="C43" s="30"/>
      <c r="D43" s="30"/>
      <c r="E43" s="30"/>
      <c r="F43" s="30"/>
      <c r="G43" s="30"/>
      <c r="H43" s="31">
        <v>5400</v>
      </c>
      <c r="I43" s="31">
        <v>2299.33</v>
      </c>
      <c r="J43" s="32">
        <v>3089.89</v>
      </c>
      <c r="K43" s="32"/>
      <c r="L43" s="32"/>
      <c r="M43" s="32">
        <v>5389.22</v>
      </c>
      <c r="N43" s="32"/>
      <c r="O43" s="32"/>
      <c r="P43" s="32">
        <v>10.78</v>
      </c>
      <c r="Q43" s="32"/>
    </row>
    <row r="44" spans="1:17" ht="15" customHeight="1" x14ac:dyDescent="0.25">
      <c r="A44" s="29" t="s">
        <v>66</v>
      </c>
      <c r="B44" s="30" t="s">
        <v>67</v>
      </c>
      <c r="C44" s="30"/>
      <c r="D44" s="30"/>
      <c r="E44" s="30"/>
      <c r="F44" s="30"/>
      <c r="G44" s="30"/>
      <c r="H44" s="31">
        <v>0</v>
      </c>
      <c r="I44" s="31">
        <v>0</v>
      </c>
      <c r="J44" s="32">
        <v>0</v>
      </c>
      <c r="K44" s="32"/>
      <c r="L44" s="32"/>
      <c r="M44" s="32">
        <v>0</v>
      </c>
      <c r="N44" s="32"/>
      <c r="O44" s="32"/>
      <c r="P44" s="32">
        <v>0</v>
      </c>
      <c r="Q44" s="32"/>
    </row>
    <row r="45" spans="1:17" ht="15" customHeight="1" x14ac:dyDescent="0.25">
      <c r="A45" s="29" t="s">
        <v>68</v>
      </c>
      <c r="B45" s="30" t="s">
        <v>69</v>
      </c>
      <c r="C45" s="30"/>
      <c r="D45" s="30"/>
      <c r="E45" s="30"/>
      <c r="F45" s="30"/>
      <c r="G45" s="30"/>
      <c r="H45" s="31">
        <v>0</v>
      </c>
      <c r="I45" s="31">
        <v>0</v>
      </c>
      <c r="J45" s="32">
        <v>0</v>
      </c>
      <c r="K45" s="32"/>
      <c r="L45" s="32"/>
      <c r="M45" s="32">
        <v>0</v>
      </c>
      <c r="N45" s="32"/>
      <c r="O45" s="32"/>
      <c r="P45" s="32">
        <v>0</v>
      </c>
      <c r="Q45" s="32"/>
    </row>
    <row r="46" spans="1:17" ht="15" customHeight="1" x14ac:dyDescent="0.25">
      <c r="A46" s="14" t="s">
        <v>70</v>
      </c>
      <c r="B46" s="26" t="s">
        <v>71</v>
      </c>
      <c r="C46" s="26"/>
      <c r="D46" s="26"/>
      <c r="E46" s="26"/>
      <c r="F46" s="26"/>
      <c r="G46" s="26"/>
      <c r="H46" s="27">
        <v>2644700</v>
      </c>
      <c r="I46" s="27">
        <v>834158.62</v>
      </c>
      <c r="J46" s="28">
        <v>1571450.17</v>
      </c>
      <c r="K46" s="28"/>
      <c r="L46" s="28"/>
      <c r="M46" s="28">
        <v>2405608.79</v>
      </c>
      <c r="N46" s="28"/>
      <c r="O46" s="28"/>
      <c r="P46" s="28">
        <v>239091.21</v>
      </c>
      <c r="Q46" s="28"/>
    </row>
    <row r="47" spans="1:17" ht="15" customHeight="1" x14ac:dyDescent="0.25">
      <c r="A47" s="29" t="s">
        <v>50</v>
      </c>
      <c r="B47" s="30" t="s">
        <v>51</v>
      </c>
      <c r="C47" s="30"/>
      <c r="D47" s="30"/>
      <c r="E47" s="30"/>
      <c r="F47" s="30"/>
      <c r="G47" s="30"/>
      <c r="H47" s="31">
        <v>1478800</v>
      </c>
      <c r="I47" s="31">
        <v>482770</v>
      </c>
      <c r="J47" s="32">
        <v>1035361.04</v>
      </c>
      <c r="K47" s="32"/>
      <c r="L47" s="32"/>
      <c r="M47" s="32">
        <v>1518131.04</v>
      </c>
      <c r="N47" s="32"/>
      <c r="O47" s="32"/>
      <c r="P47" s="32">
        <v>-39331.040000000001</v>
      </c>
      <c r="Q47" s="32"/>
    </row>
    <row r="48" spans="1:17" ht="15" customHeight="1" x14ac:dyDescent="0.25">
      <c r="A48" s="29" t="s">
        <v>72</v>
      </c>
      <c r="B48" s="30" t="s">
        <v>73</v>
      </c>
      <c r="C48" s="30"/>
      <c r="D48" s="30"/>
      <c r="E48" s="30"/>
      <c r="F48" s="30"/>
      <c r="G48" s="30"/>
      <c r="H48" s="31">
        <v>0</v>
      </c>
      <c r="I48" s="31">
        <v>0</v>
      </c>
      <c r="J48" s="32">
        <v>0</v>
      </c>
      <c r="K48" s="32"/>
      <c r="L48" s="32"/>
      <c r="M48" s="32">
        <v>0</v>
      </c>
      <c r="N48" s="32"/>
      <c r="O48" s="32"/>
      <c r="P48" s="32">
        <v>0</v>
      </c>
      <c r="Q48" s="32"/>
    </row>
    <row r="49" spans="1:17" ht="15" customHeight="1" x14ac:dyDescent="0.25">
      <c r="A49" s="29" t="s">
        <v>52</v>
      </c>
      <c r="B49" s="30" t="s">
        <v>53</v>
      </c>
      <c r="C49" s="30"/>
      <c r="D49" s="30"/>
      <c r="E49" s="30"/>
      <c r="F49" s="30"/>
      <c r="G49" s="30"/>
      <c r="H49" s="31">
        <v>122500</v>
      </c>
      <c r="I49" s="31">
        <v>15116.27</v>
      </c>
      <c r="J49" s="32">
        <v>107383.73</v>
      </c>
      <c r="K49" s="32"/>
      <c r="L49" s="32"/>
      <c r="M49" s="32">
        <v>122500</v>
      </c>
      <c r="N49" s="32"/>
      <c r="O49" s="32"/>
      <c r="P49" s="32">
        <v>0</v>
      </c>
      <c r="Q49" s="32"/>
    </row>
    <row r="50" spans="1:17" ht="15" customHeight="1" x14ac:dyDescent="0.25">
      <c r="A50" s="29" t="s">
        <v>60</v>
      </c>
      <c r="B50" s="30" t="s">
        <v>61</v>
      </c>
      <c r="C50" s="30"/>
      <c r="D50" s="30"/>
      <c r="E50" s="30"/>
      <c r="F50" s="30"/>
      <c r="G50" s="30"/>
      <c r="H50" s="31">
        <v>0</v>
      </c>
      <c r="I50" s="31">
        <v>0</v>
      </c>
      <c r="J50" s="32">
        <v>0</v>
      </c>
      <c r="K50" s="32"/>
      <c r="L50" s="32"/>
      <c r="M50" s="32">
        <v>0</v>
      </c>
      <c r="N50" s="32"/>
      <c r="O50" s="32"/>
      <c r="P50" s="32">
        <v>0</v>
      </c>
      <c r="Q50" s="32"/>
    </row>
    <row r="51" spans="1:17" ht="15" customHeight="1" x14ac:dyDescent="0.25">
      <c r="A51" s="29" t="s">
        <v>62</v>
      </c>
      <c r="B51" s="30" t="s">
        <v>63</v>
      </c>
      <c r="C51" s="30"/>
      <c r="D51" s="30"/>
      <c r="E51" s="30"/>
      <c r="F51" s="30"/>
      <c r="G51" s="30"/>
      <c r="H51" s="31">
        <v>200000</v>
      </c>
      <c r="I51" s="31">
        <v>164204.45000000001</v>
      </c>
      <c r="J51" s="32">
        <v>35795.550000000003</v>
      </c>
      <c r="K51" s="32"/>
      <c r="L51" s="32"/>
      <c r="M51" s="32">
        <v>200000</v>
      </c>
      <c r="N51" s="32"/>
      <c r="O51" s="32"/>
      <c r="P51" s="32">
        <v>0</v>
      </c>
      <c r="Q51" s="32"/>
    </row>
    <row r="52" spans="1:17" x14ac:dyDescent="0.25">
      <c r="A52" s="29" t="s">
        <v>74</v>
      </c>
      <c r="B52" s="30" t="s">
        <v>75</v>
      </c>
      <c r="C52" s="30"/>
      <c r="D52" s="30"/>
      <c r="E52" s="30"/>
      <c r="F52" s="30"/>
      <c r="G52" s="30"/>
      <c r="H52" s="31">
        <v>437700</v>
      </c>
      <c r="I52" s="31">
        <v>153255.54999999999</v>
      </c>
      <c r="J52" s="32">
        <v>132270.39000000001</v>
      </c>
      <c r="K52" s="32"/>
      <c r="L52" s="32"/>
      <c r="M52" s="32">
        <v>285525.94</v>
      </c>
      <c r="N52" s="32"/>
      <c r="O52" s="32"/>
      <c r="P52" s="32">
        <v>152174.06</v>
      </c>
      <c r="Q52" s="32"/>
    </row>
    <row r="53" spans="1:17" ht="15" customHeight="1" x14ac:dyDescent="0.25">
      <c r="A53" s="29" t="s">
        <v>76</v>
      </c>
      <c r="B53" s="30" t="s">
        <v>77</v>
      </c>
      <c r="C53" s="30"/>
      <c r="D53" s="30"/>
      <c r="E53" s="30"/>
      <c r="F53" s="30"/>
      <c r="G53" s="30"/>
      <c r="H53" s="31">
        <v>22000</v>
      </c>
      <c r="I53" s="31">
        <v>0</v>
      </c>
      <c r="J53" s="32">
        <v>22000</v>
      </c>
      <c r="K53" s="32"/>
      <c r="L53" s="32"/>
      <c r="M53" s="32">
        <v>22000</v>
      </c>
      <c r="N53" s="32"/>
      <c r="O53" s="32"/>
      <c r="P53" s="32">
        <v>0</v>
      </c>
      <c r="Q53" s="32"/>
    </row>
    <row r="54" spans="1:17" ht="15" customHeight="1" x14ac:dyDescent="0.25">
      <c r="A54" s="29" t="s">
        <v>78</v>
      </c>
      <c r="B54" s="30" t="s">
        <v>79</v>
      </c>
      <c r="C54" s="30"/>
      <c r="D54" s="30"/>
      <c r="E54" s="30"/>
      <c r="F54" s="30"/>
      <c r="G54" s="30"/>
      <c r="H54" s="31">
        <v>231100</v>
      </c>
      <c r="I54" s="31">
        <v>9060.2999999999993</v>
      </c>
      <c r="J54" s="32">
        <v>107901.07</v>
      </c>
      <c r="K54" s="32"/>
      <c r="L54" s="32"/>
      <c r="M54" s="32">
        <v>116961.37</v>
      </c>
      <c r="N54" s="32"/>
      <c r="O54" s="32"/>
      <c r="P54" s="32">
        <v>114138.63</v>
      </c>
      <c r="Q54" s="32"/>
    </row>
    <row r="55" spans="1:17" ht="15" customHeight="1" x14ac:dyDescent="0.25">
      <c r="A55" s="29" t="s">
        <v>64</v>
      </c>
      <c r="B55" s="30" t="s">
        <v>65</v>
      </c>
      <c r="C55" s="30"/>
      <c r="D55" s="30"/>
      <c r="E55" s="30"/>
      <c r="F55" s="30"/>
      <c r="G55" s="30"/>
      <c r="H55" s="31">
        <v>46000</v>
      </c>
      <c r="I55" s="31">
        <v>4980</v>
      </c>
      <c r="J55" s="32">
        <v>41020</v>
      </c>
      <c r="K55" s="32"/>
      <c r="L55" s="32"/>
      <c r="M55" s="32">
        <v>46000</v>
      </c>
      <c r="N55" s="32"/>
      <c r="O55" s="32"/>
      <c r="P55" s="32">
        <v>0</v>
      </c>
      <c r="Q55" s="32"/>
    </row>
    <row r="56" spans="1:17" ht="15" customHeight="1" x14ac:dyDescent="0.25">
      <c r="A56" s="29" t="s">
        <v>80</v>
      </c>
      <c r="B56" s="30" t="s">
        <v>81</v>
      </c>
      <c r="C56" s="30"/>
      <c r="D56" s="30"/>
      <c r="E56" s="30"/>
      <c r="F56" s="30"/>
      <c r="G56" s="30"/>
      <c r="H56" s="31">
        <v>4000</v>
      </c>
      <c r="I56" s="31">
        <v>4000</v>
      </c>
      <c r="J56" s="32">
        <v>0</v>
      </c>
      <c r="K56" s="32"/>
      <c r="L56" s="32"/>
      <c r="M56" s="32">
        <v>4000</v>
      </c>
      <c r="N56" s="32"/>
      <c r="O56" s="32"/>
      <c r="P56" s="32">
        <v>0</v>
      </c>
      <c r="Q56" s="32"/>
    </row>
    <row r="57" spans="1:17" ht="15" customHeight="1" x14ac:dyDescent="0.25">
      <c r="A57" s="29" t="s">
        <v>82</v>
      </c>
      <c r="B57" s="30" t="s">
        <v>83</v>
      </c>
      <c r="C57" s="30"/>
      <c r="D57" s="30"/>
      <c r="E57" s="30"/>
      <c r="F57" s="30"/>
      <c r="G57" s="30"/>
      <c r="H57" s="31">
        <v>4000</v>
      </c>
      <c r="I57" s="31">
        <v>772.05</v>
      </c>
      <c r="J57" s="32">
        <v>2968.39</v>
      </c>
      <c r="K57" s="32"/>
      <c r="L57" s="32"/>
      <c r="M57" s="32">
        <v>3740.44</v>
      </c>
      <c r="N57" s="32"/>
      <c r="O57" s="32"/>
      <c r="P57" s="32">
        <v>259.56</v>
      </c>
      <c r="Q57" s="32"/>
    </row>
    <row r="58" spans="1:17" ht="15" customHeight="1" x14ac:dyDescent="0.25">
      <c r="A58" s="29" t="s">
        <v>66</v>
      </c>
      <c r="B58" s="30" t="s">
        <v>67</v>
      </c>
      <c r="C58" s="30"/>
      <c r="D58" s="30"/>
      <c r="E58" s="30"/>
      <c r="F58" s="30"/>
      <c r="G58" s="30"/>
      <c r="H58" s="31">
        <v>15000</v>
      </c>
      <c r="I58" s="31">
        <v>0</v>
      </c>
      <c r="J58" s="32">
        <v>15000</v>
      </c>
      <c r="K58" s="32"/>
      <c r="L58" s="32"/>
      <c r="M58" s="32">
        <v>15000</v>
      </c>
      <c r="N58" s="32"/>
      <c r="O58" s="32"/>
      <c r="P58" s="32">
        <v>0</v>
      </c>
      <c r="Q58" s="32"/>
    </row>
    <row r="59" spans="1:17" ht="15" customHeight="1" x14ac:dyDescent="0.25">
      <c r="A59" s="29" t="s">
        <v>84</v>
      </c>
      <c r="B59" s="30" t="s">
        <v>85</v>
      </c>
      <c r="C59" s="30"/>
      <c r="D59" s="30"/>
      <c r="E59" s="30"/>
      <c r="F59" s="30"/>
      <c r="G59" s="30"/>
      <c r="H59" s="31">
        <v>15000</v>
      </c>
      <c r="I59" s="31">
        <v>0</v>
      </c>
      <c r="J59" s="32">
        <v>3150</v>
      </c>
      <c r="K59" s="32"/>
      <c r="L59" s="32"/>
      <c r="M59" s="32">
        <v>3150</v>
      </c>
      <c r="N59" s="32"/>
      <c r="O59" s="32"/>
      <c r="P59" s="32">
        <v>11850</v>
      </c>
      <c r="Q59" s="32"/>
    </row>
    <row r="60" spans="1:17" ht="15" customHeight="1" x14ac:dyDescent="0.25">
      <c r="A60" s="29" t="s">
        <v>86</v>
      </c>
      <c r="B60" s="30" t="s">
        <v>87</v>
      </c>
      <c r="C60" s="30"/>
      <c r="D60" s="30"/>
      <c r="E60" s="30"/>
      <c r="F60" s="30"/>
      <c r="G60" s="30"/>
      <c r="H60" s="31">
        <v>38600</v>
      </c>
      <c r="I60" s="31">
        <v>0</v>
      </c>
      <c r="J60" s="32">
        <v>38600</v>
      </c>
      <c r="K60" s="32"/>
      <c r="L60" s="32"/>
      <c r="M60" s="32">
        <v>38600</v>
      </c>
      <c r="N60" s="32"/>
      <c r="O60" s="32"/>
      <c r="P60" s="32">
        <v>0</v>
      </c>
      <c r="Q60" s="32"/>
    </row>
    <row r="61" spans="1:17" ht="15" customHeight="1" x14ac:dyDescent="0.25">
      <c r="A61" s="29" t="s">
        <v>88</v>
      </c>
      <c r="B61" s="30" t="s">
        <v>89</v>
      </c>
      <c r="C61" s="30"/>
      <c r="D61" s="30"/>
      <c r="E61" s="30"/>
      <c r="F61" s="30"/>
      <c r="G61" s="30"/>
      <c r="H61" s="31">
        <v>30000</v>
      </c>
      <c r="I61" s="31">
        <v>0</v>
      </c>
      <c r="J61" s="32">
        <v>30000</v>
      </c>
      <c r="K61" s="32"/>
      <c r="L61" s="32"/>
      <c r="M61" s="32">
        <v>30000</v>
      </c>
      <c r="N61" s="32"/>
      <c r="O61" s="32"/>
      <c r="P61" s="32">
        <v>0</v>
      </c>
      <c r="Q61" s="32"/>
    </row>
    <row r="62" spans="1:17" ht="15" customHeight="1" x14ac:dyDescent="0.25">
      <c r="A62" s="14" t="s">
        <v>90</v>
      </c>
      <c r="B62" s="26" t="s">
        <v>91</v>
      </c>
      <c r="C62" s="26"/>
      <c r="D62" s="26"/>
      <c r="E62" s="26"/>
      <c r="F62" s="26"/>
      <c r="G62" s="26"/>
      <c r="H62" s="27">
        <v>50280</v>
      </c>
      <c r="I62" s="27">
        <v>25815.42</v>
      </c>
      <c r="J62" s="28">
        <v>24464.58</v>
      </c>
      <c r="K62" s="28"/>
      <c r="L62" s="28"/>
      <c r="M62" s="28">
        <v>50280</v>
      </c>
      <c r="N62" s="28"/>
      <c r="O62" s="28"/>
      <c r="P62" s="28">
        <v>0</v>
      </c>
      <c r="Q62" s="28"/>
    </row>
    <row r="63" spans="1:17" ht="15" customHeight="1" x14ac:dyDescent="0.25">
      <c r="A63" s="29" t="s">
        <v>50</v>
      </c>
      <c r="B63" s="30" t="s">
        <v>51</v>
      </c>
      <c r="C63" s="30"/>
      <c r="D63" s="30"/>
      <c r="E63" s="30"/>
      <c r="F63" s="30"/>
      <c r="G63" s="30"/>
      <c r="H63" s="31">
        <v>17480</v>
      </c>
      <c r="I63" s="31">
        <v>8700</v>
      </c>
      <c r="J63" s="32">
        <v>8780</v>
      </c>
      <c r="K63" s="32"/>
      <c r="L63" s="32"/>
      <c r="M63" s="32">
        <v>17480</v>
      </c>
      <c r="N63" s="32"/>
      <c r="O63" s="32"/>
      <c r="P63" s="32">
        <v>0</v>
      </c>
      <c r="Q63" s="32"/>
    </row>
    <row r="64" spans="1:17" ht="15" customHeight="1" x14ac:dyDescent="0.25">
      <c r="A64" s="29" t="s">
        <v>72</v>
      </c>
      <c r="B64" s="30" t="s">
        <v>73</v>
      </c>
      <c r="C64" s="30"/>
      <c r="D64" s="30"/>
      <c r="E64" s="30"/>
      <c r="F64" s="30"/>
      <c r="G64" s="30"/>
      <c r="H64" s="31">
        <v>0</v>
      </c>
      <c r="I64" s="31">
        <v>0</v>
      </c>
      <c r="J64" s="32">
        <v>0</v>
      </c>
      <c r="K64" s="32"/>
      <c r="L64" s="32"/>
      <c r="M64" s="32">
        <v>0</v>
      </c>
      <c r="N64" s="32"/>
      <c r="O64" s="32"/>
      <c r="P64" s="32">
        <v>0</v>
      </c>
      <c r="Q64" s="32"/>
    </row>
    <row r="65" spans="1:17" ht="15" customHeight="1" x14ac:dyDescent="0.25">
      <c r="A65" s="29" t="s">
        <v>52</v>
      </c>
      <c r="B65" s="30" t="s">
        <v>53</v>
      </c>
      <c r="C65" s="30"/>
      <c r="D65" s="30"/>
      <c r="E65" s="30"/>
      <c r="F65" s="30"/>
      <c r="G65" s="30"/>
      <c r="H65" s="31">
        <v>300</v>
      </c>
      <c r="I65" s="31">
        <v>120</v>
      </c>
      <c r="J65" s="32">
        <v>180</v>
      </c>
      <c r="K65" s="32"/>
      <c r="L65" s="32"/>
      <c r="M65" s="32">
        <v>300</v>
      </c>
      <c r="N65" s="32"/>
      <c r="O65" s="32"/>
      <c r="P65" s="32">
        <v>0</v>
      </c>
      <c r="Q65" s="32"/>
    </row>
    <row r="66" spans="1:17" ht="15" customHeight="1" x14ac:dyDescent="0.25">
      <c r="A66" s="29" t="s">
        <v>54</v>
      </c>
      <c r="B66" s="30" t="s">
        <v>55</v>
      </c>
      <c r="C66" s="30"/>
      <c r="D66" s="30"/>
      <c r="E66" s="30"/>
      <c r="F66" s="30"/>
      <c r="G66" s="30"/>
      <c r="H66" s="31">
        <v>700</v>
      </c>
      <c r="I66" s="31">
        <v>300</v>
      </c>
      <c r="J66" s="32">
        <v>400</v>
      </c>
      <c r="K66" s="32"/>
      <c r="L66" s="32"/>
      <c r="M66" s="32">
        <v>700</v>
      </c>
      <c r="N66" s="32"/>
      <c r="O66" s="32"/>
      <c r="P66" s="32">
        <v>0</v>
      </c>
      <c r="Q66" s="32"/>
    </row>
    <row r="67" spans="1:17" ht="15" customHeight="1" x14ac:dyDescent="0.25">
      <c r="A67" s="29" t="s">
        <v>56</v>
      </c>
      <c r="B67" s="30" t="s">
        <v>57</v>
      </c>
      <c r="C67" s="30"/>
      <c r="D67" s="30"/>
      <c r="E67" s="30"/>
      <c r="F67" s="30"/>
      <c r="G67" s="30"/>
      <c r="H67" s="31">
        <v>500</v>
      </c>
      <c r="I67" s="31">
        <v>240</v>
      </c>
      <c r="J67" s="32">
        <v>260</v>
      </c>
      <c r="K67" s="32"/>
      <c r="L67" s="32"/>
      <c r="M67" s="32">
        <v>500</v>
      </c>
      <c r="N67" s="32"/>
      <c r="O67" s="32"/>
      <c r="P67" s="32">
        <v>0</v>
      </c>
      <c r="Q67" s="32"/>
    </row>
    <row r="68" spans="1:17" ht="15" customHeight="1" x14ac:dyDescent="0.25">
      <c r="A68" s="29" t="s">
        <v>60</v>
      </c>
      <c r="B68" s="30" t="s">
        <v>61</v>
      </c>
      <c r="C68" s="30"/>
      <c r="D68" s="30"/>
      <c r="E68" s="30"/>
      <c r="F68" s="30"/>
      <c r="G68" s="30"/>
      <c r="H68" s="31">
        <v>500</v>
      </c>
      <c r="I68" s="31">
        <v>240</v>
      </c>
      <c r="J68" s="32">
        <v>260</v>
      </c>
      <c r="K68" s="32"/>
      <c r="L68" s="32"/>
      <c r="M68" s="32">
        <v>500</v>
      </c>
      <c r="N68" s="32"/>
      <c r="O68" s="32"/>
      <c r="P68" s="32">
        <v>0</v>
      </c>
      <c r="Q68" s="32"/>
    </row>
    <row r="69" spans="1:17" ht="15" customHeight="1" x14ac:dyDescent="0.25">
      <c r="A69" s="29" t="s">
        <v>62</v>
      </c>
      <c r="B69" s="30" t="s">
        <v>63</v>
      </c>
      <c r="C69" s="30"/>
      <c r="D69" s="30"/>
      <c r="E69" s="30"/>
      <c r="F69" s="30"/>
      <c r="G69" s="30"/>
      <c r="H69" s="31">
        <v>2700</v>
      </c>
      <c r="I69" s="31">
        <v>1320</v>
      </c>
      <c r="J69" s="32">
        <v>1380</v>
      </c>
      <c r="K69" s="32"/>
      <c r="L69" s="32"/>
      <c r="M69" s="32">
        <v>2700</v>
      </c>
      <c r="N69" s="32"/>
      <c r="O69" s="32"/>
      <c r="P69" s="32">
        <v>0</v>
      </c>
      <c r="Q69" s="32"/>
    </row>
    <row r="70" spans="1:17" x14ac:dyDescent="0.25">
      <c r="A70" s="29" t="s">
        <v>74</v>
      </c>
      <c r="B70" s="30" t="s">
        <v>75</v>
      </c>
      <c r="C70" s="30"/>
      <c r="D70" s="30"/>
      <c r="E70" s="30"/>
      <c r="F70" s="30"/>
      <c r="G70" s="30"/>
      <c r="H70" s="31">
        <v>1300</v>
      </c>
      <c r="I70" s="31">
        <v>600</v>
      </c>
      <c r="J70" s="32">
        <v>700</v>
      </c>
      <c r="K70" s="32"/>
      <c r="L70" s="32"/>
      <c r="M70" s="32">
        <v>1300</v>
      </c>
      <c r="N70" s="32"/>
      <c r="O70" s="32"/>
      <c r="P70" s="32">
        <v>0</v>
      </c>
      <c r="Q70" s="32"/>
    </row>
    <row r="71" spans="1:17" ht="15" customHeight="1" x14ac:dyDescent="0.25">
      <c r="A71" s="29" t="s">
        <v>76</v>
      </c>
      <c r="B71" s="30" t="s">
        <v>77</v>
      </c>
      <c r="C71" s="30"/>
      <c r="D71" s="30"/>
      <c r="E71" s="30"/>
      <c r="F71" s="30"/>
      <c r="G71" s="30"/>
      <c r="H71" s="31">
        <v>700</v>
      </c>
      <c r="I71" s="31">
        <v>300</v>
      </c>
      <c r="J71" s="32">
        <v>400</v>
      </c>
      <c r="K71" s="32"/>
      <c r="L71" s="32"/>
      <c r="M71" s="32">
        <v>700</v>
      </c>
      <c r="N71" s="32"/>
      <c r="O71" s="32"/>
      <c r="P71" s="32">
        <v>0</v>
      </c>
      <c r="Q71" s="32"/>
    </row>
    <row r="72" spans="1:17" ht="15" customHeight="1" x14ac:dyDescent="0.25">
      <c r="A72" s="29" t="s">
        <v>92</v>
      </c>
      <c r="B72" s="30" t="s">
        <v>93</v>
      </c>
      <c r="C72" s="30"/>
      <c r="D72" s="30"/>
      <c r="E72" s="30"/>
      <c r="F72" s="30"/>
      <c r="G72" s="30"/>
      <c r="H72" s="31">
        <v>100</v>
      </c>
      <c r="I72" s="31">
        <v>0</v>
      </c>
      <c r="J72" s="32">
        <v>100</v>
      </c>
      <c r="K72" s="32"/>
      <c r="L72" s="32"/>
      <c r="M72" s="32">
        <v>100</v>
      </c>
      <c r="N72" s="32"/>
      <c r="O72" s="32"/>
      <c r="P72" s="32">
        <v>0</v>
      </c>
      <c r="Q72" s="32"/>
    </row>
    <row r="73" spans="1:17" ht="15" customHeight="1" x14ac:dyDescent="0.25">
      <c r="A73" s="29" t="s">
        <v>94</v>
      </c>
      <c r="B73" s="30" t="s">
        <v>95</v>
      </c>
      <c r="C73" s="30"/>
      <c r="D73" s="30"/>
      <c r="E73" s="30"/>
      <c r="F73" s="30"/>
      <c r="G73" s="30"/>
      <c r="H73" s="31">
        <v>100</v>
      </c>
      <c r="I73" s="31">
        <v>0</v>
      </c>
      <c r="J73" s="32">
        <v>100</v>
      </c>
      <c r="K73" s="32"/>
      <c r="L73" s="32"/>
      <c r="M73" s="32">
        <v>100</v>
      </c>
      <c r="N73" s="32"/>
      <c r="O73" s="32"/>
      <c r="P73" s="32">
        <v>0</v>
      </c>
      <c r="Q73" s="32"/>
    </row>
    <row r="74" spans="1:17" ht="15" customHeight="1" x14ac:dyDescent="0.25">
      <c r="A74" s="29" t="s">
        <v>96</v>
      </c>
      <c r="B74" s="30" t="s">
        <v>97</v>
      </c>
      <c r="C74" s="30"/>
      <c r="D74" s="30"/>
      <c r="E74" s="30"/>
      <c r="F74" s="30"/>
      <c r="G74" s="30"/>
      <c r="H74" s="31">
        <v>100</v>
      </c>
      <c r="I74" s="31">
        <v>0</v>
      </c>
      <c r="J74" s="32">
        <v>100</v>
      </c>
      <c r="K74" s="32"/>
      <c r="L74" s="32"/>
      <c r="M74" s="32">
        <v>100</v>
      </c>
      <c r="N74" s="32"/>
      <c r="O74" s="32"/>
      <c r="P74" s="32">
        <v>0</v>
      </c>
      <c r="Q74" s="32"/>
    </row>
    <row r="75" spans="1:17" ht="15" customHeight="1" x14ac:dyDescent="0.25">
      <c r="A75" s="29" t="s">
        <v>78</v>
      </c>
      <c r="B75" s="30" t="s">
        <v>79</v>
      </c>
      <c r="C75" s="30"/>
      <c r="D75" s="30"/>
      <c r="E75" s="30"/>
      <c r="F75" s="30"/>
      <c r="G75" s="30"/>
      <c r="H75" s="31">
        <v>20700</v>
      </c>
      <c r="I75" s="31">
        <v>13335.42</v>
      </c>
      <c r="J75" s="32">
        <v>7364.58</v>
      </c>
      <c r="K75" s="32"/>
      <c r="L75" s="32"/>
      <c r="M75" s="32">
        <v>20700</v>
      </c>
      <c r="N75" s="32"/>
      <c r="O75" s="32"/>
      <c r="P75" s="32">
        <v>0</v>
      </c>
      <c r="Q75" s="32"/>
    </row>
    <row r="76" spans="1:17" ht="15" customHeight="1" x14ac:dyDescent="0.25">
      <c r="A76" s="29" t="s">
        <v>98</v>
      </c>
      <c r="B76" s="30" t="s">
        <v>99</v>
      </c>
      <c r="C76" s="30"/>
      <c r="D76" s="30"/>
      <c r="E76" s="30"/>
      <c r="F76" s="30"/>
      <c r="G76" s="30"/>
      <c r="H76" s="31">
        <v>1100</v>
      </c>
      <c r="I76" s="31">
        <v>540</v>
      </c>
      <c r="J76" s="32">
        <v>560</v>
      </c>
      <c r="K76" s="32"/>
      <c r="L76" s="32"/>
      <c r="M76" s="32">
        <v>1100</v>
      </c>
      <c r="N76" s="32"/>
      <c r="O76" s="32"/>
      <c r="P76" s="32">
        <v>0</v>
      </c>
      <c r="Q76" s="32"/>
    </row>
    <row r="77" spans="1:17" ht="15" customHeight="1" x14ac:dyDescent="0.25">
      <c r="A77" s="29" t="s">
        <v>100</v>
      </c>
      <c r="B77" s="30" t="s">
        <v>101</v>
      </c>
      <c r="C77" s="30"/>
      <c r="D77" s="30"/>
      <c r="E77" s="30"/>
      <c r="F77" s="30"/>
      <c r="G77" s="30"/>
      <c r="H77" s="31">
        <v>100</v>
      </c>
      <c r="I77" s="31">
        <v>0</v>
      </c>
      <c r="J77" s="32">
        <v>100</v>
      </c>
      <c r="K77" s="32"/>
      <c r="L77" s="32"/>
      <c r="M77" s="32">
        <v>100</v>
      </c>
      <c r="N77" s="32"/>
      <c r="O77" s="32"/>
      <c r="P77" s="32">
        <v>0</v>
      </c>
      <c r="Q77" s="32"/>
    </row>
    <row r="78" spans="1:17" ht="15" customHeight="1" x14ac:dyDescent="0.25">
      <c r="A78" s="29" t="s">
        <v>64</v>
      </c>
      <c r="B78" s="30" t="s">
        <v>65</v>
      </c>
      <c r="C78" s="30"/>
      <c r="D78" s="30"/>
      <c r="E78" s="30"/>
      <c r="F78" s="30"/>
      <c r="G78" s="30"/>
      <c r="H78" s="31">
        <v>100</v>
      </c>
      <c r="I78" s="31">
        <v>0</v>
      </c>
      <c r="J78" s="32">
        <v>100</v>
      </c>
      <c r="K78" s="32"/>
      <c r="L78" s="32"/>
      <c r="M78" s="32">
        <v>100</v>
      </c>
      <c r="N78" s="32"/>
      <c r="O78" s="32"/>
      <c r="P78" s="32">
        <v>0</v>
      </c>
      <c r="Q78" s="32"/>
    </row>
    <row r="79" spans="1:17" ht="15" customHeight="1" x14ac:dyDescent="0.25">
      <c r="A79" s="29" t="s">
        <v>80</v>
      </c>
      <c r="B79" s="30" t="s">
        <v>81</v>
      </c>
      <c r="C79" s="30"/>
      <c r="D79" s="30"/>
      <c r="E79" s="30"/>
      <c r="F79" s="30"/>
      <c r="G79" s="30"/>
      <c r="H79" s="31">
        <v>300</v>
      </c>
      <c r="I79" s="31">
        <v>120</v>
      </c>
      <c r="J79" s="32">
        <v>180</v>
      </c>
      <c r="K79" s="32"/>
      <c r="L79" s="32"/>
      <c r="M79" s="32">
        <v>300</v>
      </c>
      <c r="N79" s="32"/>
      <c r="O79" s="32"/>
      <c r="P79" s="32">
        <v>0</v>
      </c>
      <c r="Q79" s="32"/>
    </row>
    <row r="80" spans="1:17" ht="15" customHeight="1" x14ac:dyDescent="0.25">
      <c r="A80" s="29" t="s">
        <v>102</v>
      </c>
      <c r="B80" s="30" t="s">
        <v>103</v>
      </c>
      <c r="C80" s="30"/>
      <c r="D80" s="30"/>
      <c r="E80" s="30"/>
      <c r="F80" s="30"/>
      <c r="G80" s="30"/>
      <c r="H80" s="31">
        <v>100</v>
      </c>
      <c r="I80" s="31">
        <v>0</v>
      </c>
      <c r="J80" s="32">
        <v>100</v>
      </c>
      <c r="K80" s="32"/>
      <c r="L80" s="32"/>
      <c r="M80" s="32">
        <v>100</v>
      </c>
      <c r="N80" s="32"/>
      <c r="O80" s="32"/>
      <c r="P80" s="32">
        <v>0</v>
      </c>
      <c r="Q80" s="32"/>
    </row>
    <row r="81" spans="1:17" ht="15" customHeight="1" x14ac:dyDescent="0.25">
      <c r="A81" s="29" t="s">
        <v>104</v>
      </c>
      <c r="B81" s="30" t="s">
        <v>105</v>
      </c>
      <c r="C81" s="30"/>
      <c r="D81" s="30"/>
      <c r="E81" s="30"/>
      <c r="F81" s="30"/>
      <c r="G81" s="30"/>
      <c r="H81" s="31">
        <v>100</v>
      </c>
      <c r="I81" s="31">
        <v>0</v>
      </c>
      <c r="J81" s="32">
        <v>100</v>
      </c>
      <c r="K81" s="32"/>
      <c r="L81" s="32"/>
      <c r="M81" s="32">
        <v>100</v>
      </c>
      <c r="N81" s="32"/>
      <c r="O81" s="32"/>
      <c r="P81" s="32">
        <v>0</v>
      </c>
      <c r="Q81" s="32"/>
    </row>
    <row r="82" spans="1:17" ht="15" customHeight="1" x14ac:dyDescent="0.25">
      <c r="A82" s="29" t="s">
        <v>66</v>
      </c>
      <c r="B82" s="30" t="s">
        <v>67</v>
      </c>
      <c r="C82" s="30"/>
      <c r="D82" s="30"/>
      <c r="E82" s="30"/>
      <c r="F82" s="30"/>
      <c r="G82" s="30"/>
      <c r="H82" s="31">
        <v>3300</v>
      </c>
      <c r="I82" s="31">
        <v>0</v>
      </c>
      <c r="J82" s="32">
        <v>3300</v>
      </c>
      <c r="K82" s="32"/>
      <c r="L82" s="32"/>
      <c r="M82" s="32">
        <v>3300</v>
      </c>
      <c r="N82" s="32"/>
      <c r="O82" s="32"/>
      <c r="P82" s="32">
        <v>0</v>
      </c>
      <c r="Q82" s="32"/>
    </row>
    <row r="83" spans="1:17" ht="15" customHeight="1" x14ac:dyDescent="0.25">
      <c r="A83" s="14" t="s">
        <v>20</v>
      </c>
      <c r="B83" s="26" t="s">
        <v>21</v>
      </c>
      <c r="C83" s="26"/>
      <c r="D83" s="26"/>
      <c r="E83" s="26"/>
      <c r="F83" s="26"/>
      <c r="G83" s="26"/>
      <c r="H83" s="27">
        <v>48500</v>
      </c>
      <c r="I83" s="27">
        <v>25955.69</v>
      </c>
      <c r="J83" s="28">
        <v>25616.89</v>
      </c>
      <c r="K83" s="28"/>
      <c r="L83" s="28"/>
      <c r="M83" s="28">
        <v>51572.58</v>
      </c>
      <c r="N83" s="28"/>
      <c r="O83" s="28"/>
      <c r="P83" s="28">
        <v>-3072.58</v>
      </c>
      <c r="Q83" s="28"/>
    </row>
    <row r="84" spans="1:17" ht="15" customHeight="1" x14ac:dyDescent="0.25">
      <c r="A84" s="29" t="s">
        <v>50</v>
      </c>
      <c r="B84" s="30" t="s">
        <v>51</v>
      </c>
      <c r="C84" s="30"/>
      <c r="D84" s="30"/>
      <c r="E84" s="30"/>
      <c r="F84" s="30"/>
      <c r="G84" s="30"/>
      <c r="H84" s="31">
        <v>0</v>
      </c>
      <c r="I84" s="31">
        <v>0</v>
      </c>
      <c r="J84" s="32">
        <v>4533.74</v>
      </c>
      <c r="K84" s="32"/>
      <c r="L84" s="32"/>
      <c r="M84" s="32">
        <v>4533.74</v>
      </c>
      <c r="N84" s="32"/>
      <c r="O84" s="32"/>
      <c r="P84" s="32">
        <v>-4533.74</v>
      </c>
      <c r="Q84" s="32"/>
    </row>
    <row r="85" spans="1:17" ht="15" customHeight="1" x14ac:dyDescent="0.25">
      <c r="A85" s="29" t="s">
        <v>106</v>
      </c>
      <c r="B85" s="30" t="s">
        <v>107</v>
      </c>
      <c r="C85" s="30"/>
      <c r="D85" s="30"/>
      <c r="E85" s="30"/>
      <c r="F85" s="30"/>
      <c r="G85" s="30"/>
      <c r="H85" s="31">
        <v>0</v>
      </c>
      <c r="I85" s="31">
        <v>11324.5</v>
      </c>
      <c r="J85" s="32">
        <v>3267.88</v>
      </c>
      <c r="K85" s="32"/>
      <c r="L85" s="32"/>
      <c r="M85" s="32">
        <v>14592.38</v>
      </c>
      <c r="N85" s="32"/>
      <c r="O85" s="32"/>
      <c r="P85" s="32">
        <v>-14592.38</v>
      </c>
      <c r="Q85" s="32"/>
    </row>
    <row r="86" spans="1:17" ht="15" customHeight="1" x14ac:dyDescent="0.25">
      <c r="A86" s="29" t="s">
        <v>76</v>
      </c>
      <c r="B86" s="30" t="s">
        <v>77</v>
      </c>
      <c r="C86" s="30"/>
      <c r="D86" s="30"/>
      <c r="E86" s="30"/>
      <c r="F86" s="30"/>
      <c r="G86" s="30"/>
      <c r="H86" s="31">
        <v>48500</v>
      </c>
      <c r="I86" s="31">
        <v>14631.19</v>
      </c>
      <c r="J86" s="32">
        <v>17815.27</v>
      </c>
      <c r="K86" s="32"/>
      <c r="L86" s="32"/>
      <c r="M86" s="32">
        <v>32446.46</v>
      </c>
      <c r="N86" s="32"/>
      <c r="O86" s="32"/>
      <c r="P86" s="32">
        <v>16053.54</v>
      </c>
      <c r="Q86" s="32"/>
    </row>
    <row r="87" spans="1:17" ht="15" customHeight="1" x14ac:dyDescent="0.25">
      <c r="A87" s="29" t="s">
        <v>78</v>
      </c>
      <c r="B87" s="30" t="s">
        <v>79</v>
      </c>
      <c r="C87" s="30"/>
      <c r="D87" s="30"/>
      <c r="E87" s="30"/>
      <c r="F87" s="30"/>
      <c r="G87" s="30"/>
      <c r="H87" s="31">
        <v>0</v>
      </c>
      <c r="I87" s="31">
        <v>0</v>
      </c>
      <c r="J87" s="32">
        <v>0</v>
      </c>
      <c r="K87" s="32"/>
      <c r="L87" s="32"/>
      <c r="M87" s="32">
        <v>0</v>
      </c>
      <c r="N87" s="32"/>
      <c r="O87" s="32"/>
      <c r="P87" s="32">
        <v>0</v>
      </c>
      <c r="Q87" s="32"/>
    </row>
    <row r="88" spans="1:17" ht="15" customHeight="1" x14ac:dyDescent="0.25">
      <c r="A88" s="29" t="s">
        <v>88</v>
      </c>
      <c r="B88" s="30" t="s">
        <v>89</v>
      </c>
      <c r="C88" s="30"/>
      <c r="D88" s="30"/>
      <c r="E88" s="30"/>
      <c r="F88" s="30"/>
      <c r="G88" s="30"/>
      <c r="H88" s="31">
        <v>0</v>
      </c>
      <c r="I88" s="31">
        <v>0</v>
      </c>
      <c r="J88" s="32">
        <v>0</v>
      </c>
      <c r="K88" s="32"/>
      <c r="L88" s="32"/>
      <c r="M88" s="32">
        <v>0</v>
      </c>
      <c r="N88" s="32"/>
      <c r="O88" s="32"/>
      <c r="P88" s="32">
        <v>0</v>
      </c>
      <c r="Q88" s="32"/>
    </row>
    <row r="89" spans="1:17" ht="15" customHeight="1" x14ac:dyDescent="0.25">
      <c r="A89" s="14" t="s">
        <v>28</v>
      </c>
      <c r="B89" s="26" t="s">
        <v>29</v>
      </c>
      <c r="C89" s="26"/>
      <c r="D89" s="26"/>
      <c r="E89" s="26"/>
      <c r="F89" s="26"/>
      <c r="G89" s="26"/>
      <c r="H89" s="27">
        <v>2050000</v>
      </c>
      <c r="I89" s="27">
        <v>1525022.25</v>
      </c>
      <c r="J89" s="28">
        <v>726451.76</v>
      </c>
      <c r="K89" s="28"/>
      <c r="L89" s="28"/>
      <c r="M89" s="28">
        <v>2251474.0099999998</v>
      </c>
      <c r="N89" s="28"/>
      <c r="O89" s="28"/>
      <c r="P89" s="28">
        <v>-201474.01</v>
      </c>
      <c r="Q89" s="28"/>
    </row>
    <row r="90" spans="1:17" ht="15" customHeight="1" x14ac:dyDescent="0.25">
      <c r="A90" s="29" t="s">
        <v>50</v>
      </c>
      <c r="B90" s="30" t="s">
        <v>51</v>
      </c>
      <c r="C90" s="30"/>
      <c r="D90" s="30"/>
      <c r="E90" s="30"/>
      <c r="F90" s="30"/>
      <c r="G90" s="30"/>
      <c r="H90" s="31">
        <v>421700</v>
      </c>
      <c r="I90" s="31">
        <v>440330.37</v>
      </c>
      <c r="J90" s="32">
        <v>158029.21</v>
      </c>
      <c r="K90" s="32"/>
      <c r="L90" s="32"/>
      <c r="M90" s="32">
        <v>598359.57999999996</v>
      </c>
      <c r="N90" s="32"/>
      <c r="O90" s="32"/>
      <c r="P90" s="32">
        <v>-176659.58</v>
      </c>
      <c r="Q90" s="32"/>
    </row>
    <row r="91" spans="1:17" ht="15" customHeight="1" x14ac:dyDescent="0.25">
      <c r="A91" s="29" t="s">
        <v>106</v>
      </c>
      <c r="B91" s="30" t="s">
        <v>107</v>
      </c>
      <c r="C91" s="30"/>
      <c r="D91" s="30"/>
      <c r="E91" s="30"/>
      <c r="F91" s="30"/>
      <c r="G91" s="30"/>
      <c r="H91" s="31">
        <v>79300</v>
      </c>
      <c r="I91" s="31">
        <v>24233.27</v>
      </c>
      <c r="J91" s="32">
        <v>29126.25</v>
      </c>
      <c r="K91" s="32"/>
      <c r="L91" s="32"/>
      <c r="M91" s="32">
        <v>53359.519999999997</v>
      </c>
      <c r="N91" s="32"/>
      <c r="O91" s="32"/>
      <c r="P91" s="32">
        <v>25940.48</v>
      </c>
      <c r="Q91" s="32"/>
    </row>
    <row r="92" spans="1:17" ht="15" customHeight="1" x14ac:dyDescent="0.25">
      <c r="A92" s="29" t="s">
        <v>72</v>
      </c>
      <c r="B92" s="30" t="s">
        <v>73</v>
      </c>
      <c r="C92" s="30"/>
      <c r="D92" s="30"/>
      <c r="E92" s="30"/>
      <c r="F92" s="30"/>
      <c r="G92" s="30"/>
      <c r="H92" s="31">
        <v>253000</v>
      </c>
      <c r="I92" s="31">
        <v>395086.18</v>
      </c>
      <c r="J92" s="32">
        <v>-124225.11</v>
      </c>
      <c r="K92" s="32"/>
      <c r="L92" s="32"/>
      <c r="M92" s="32">
        <v>270861.07</v>
      </c>
      <c r="N92" s="32"/>
      <c r="O92" s="32"/>
      <c r="P92" s="32">
        <v>-17861.07</v>
      </c>
      <c r="Q92" s="32"/>
    </row>
    <row r="93" spans="1:17" ht="15" customHeight="1" x14ac:dyDescent="0.25">
      <c r="A93" s="29" t="s">
        <v>52</v>
      </c>
      <c r="B93" s="30" t="s">
        <v>53</v>
      </c>
      <c r="C93" s="30"/>
      <c r="D93" s="30"/>
      <c r="E93" s="30"/>
      <c r="F93" s="30"/>
      <c r="G93" s="30"/>
      <c r="H93" s="31">
        <v>131200</v>
      </c>
      <c r="I93" s="31">
        <v>126145.85</v>
      </c>
      <c r="J93" s="32">
        <v>48516.87</v>
      </c>
      <c r="K93" s="32"/>
      <c r="L93" s="32"/>
      <c r="M93" s="32">
        <v>174662.72</v>
      </c>
      <c r="N93" s="32"/>
      <c r="O93" s="32"/>
      <c r="P93" s="32">
        <v>-43462.720000000001</v>
      </c>
      <c r="Q93" s="32"/>
    </row>
    <row r="94" spans="1:17" ht="15" customHeight="1" x14ac:dyDescent="0.25">
      <c r="A94" s="29" t="s">
        <v>54</v>
      </c>
      <c r="B94" s="30" t="s">
        <v>55</v>
      </c>
      <c r="C94" s="30"/>
      <c r="D94" s="30"/>
      <c r="E94" s="30"/>
      <c r="F94" s="30"/>
      <c r="G94" s="30"/>
      <c r="H94" s="31">
        <v>324300</v>
      </c>
      <c r="I94" s="31">
        <v>215054.21</v>
      </c>
      <c r="J94" s="32">
        <v>182693.97</v>
      </c>
      <c r="K94" s="32"/>
      <c r="L94" s="32"/>
      <c r="M94" s="32">
        <v>397748.18</v>
      </c>
      <c r="N94" s="32"/>
      <c r="O94" s="32"/>
      <c r="P94" s="32">
        <v>-73448.179999999993</v>
      </c>
      <c r="Q94" s="32"/>
    </row>
    <row r="95" spans="1:17" ht="15" customHeight="1" x14ac:dyDescent="0.25">
      <c r="A95" s="29" t="s">
        <v>108</v>
      </c>
      <c r="B95" s="30" t="s">
        <v>109</v>
      </c>
      <c r="C95" s="30"/>
      <c r="D95" s="30"/>
      <c r="E95" s="30"/>
      <c r="F95" s="30"/>
      <c r="G95" s="30"/>
      <c r="H95" s="31">
        <v>6000</v>
      </c>
      <c r="I95" s="31">
        <v>1151</v>
      </c>
      <c r="J95" s="32">
        <v>1026.8</v>
      </c>
      <c r="K95" s="32"/>
      <c r="L95" s="32"/>
      <c r="M95" s="32">
        <v>2177.8000000000002</v>
      </c>
      <c r="N95" s="32"/>
      <c r="O95" s="32"/>
      <c r="P95" s="32">
        <v>3822.2</v>
      </c>
      <c r="Q95" s="32"/>
    </row>
    <row r="96" spans="1:17" ht="15" customHeight="1" x14ac:dyDescent="0.25">
      <c r="A96" s="29" t="s">
        <v>56</v>
      </c>
      <c r="B96" s="30" t="s">
        <v>57</v>
      </c>
      <c r="C96" s="30"/>
      <c r="D96" s="30"/>
      <c r="E96" s="30"/>
      <c r="F96" s="30"/>
      <c r="G96" s="30"/>
      <c r="H96" s="31">
        <v>53900</v>
      </c>
      <c r="I96" s="31">
        <v>31467.95</v>
      </c>
      <c r="J96" s="32">
        <v>23795.91</v>
      </c>
      <c r="K96" s="32"/>
      <c r="L96" s="32"/>
      <c r="M96" s="32">
        <v>55263.86</v>
      </c>
      <c r="N96" s="32"/>
      <c r="O96" s="32"/>
      <c r="P96" s="32">
        <v>-1363.86</v>
      </c>
      <c r="Q96" s="32"/>
    </row>
    <row r="97" spans="1:17" ht="15" customHeight="1" x14ac:dyDescent="0.25">
      <c r="A97" s="29" t="s">
        <v>58</v>
      </c>
      <c r="B97" s="30" t="s">
        <v>59</v>
      </c>
      <c r="C97" s="30"/>
      <c r="D97" s="30"/>
      <c r="E97" s="30"/>
      <c r="F97" s="30"/>
      <c r="G97" s="30"/>
      <c r="H97" s="31">
        <v>8800</v>
      </c>
      <c r="I97" s="31">
        <v>4534.2</v>
      </c>
      <c r="J97" s="32">
        <v>2242</v>
      </c>
      <c r="K97" s="32"/>
      <c r="L97" s="32"/>
      <c r="M97" s="32">
        <v>6776.2</v>
      </c>
      <c r="N97" s="32"/>
      <c r="O97" s="32"/>
      <c r="P97" s="32">
        <v>2023.8</v>
      </c>
      <c r="Q97" s="32"/>
    </row>
    <row r="98" spans="1:17" ht="15" customHeight="1" x14ac:dyDescent="0.25">
      <c r="A98" s="29" t="s">
        <v>110</v>
      </c>
      <c r="B98" s="30" t="s">
        <v>111</v>
      </c>
      <c r="C98" s="30"/>
      <c r="D98" s="30"/>
      <c r="E98" s="30"/>
      <c r="F98" s="30"/>
      <c r="G98" s="30"/>
      <c r="H98" s="31">
        <v>0</v>
      </c>
      <c r="I98" s="31">
        <v>0</v>
      </c>
      <c r="J98" s="32">
        <v>0</v>
      </c>
      <c r="K98" s="32"/>
      <c r="L98" s="32"/>
      <c r="M98" s="32">
        <v>0</v>
      </c>
      <c r="N98" s="32"/>
      <c r="O98" s="32"/>
      <c r="P98" s="32">
        <v>0</v>
      </c>
      <c r="Q98" s="32"/>
    </row>
    <row r="99" spans="1:17" ht="15" customHeight="1" x14ac:dyDescent="0.25">
      <c r="A99" s="29" t="s">
        <v>60</v>
      </c>
      <c r="B99" s="30" t="s">
        <v>61</v>
      </c>
      <c r="C99" s="30"/>
      <c r="D99" s="30"/>
      <c r="E99" s="30"/>
      <c r="F99" s="30"/>
      <c r="G99" s="30"/>
      <c r="H99" s="31">
        <v>99300</v>
      </c>
      <c r="I99" s="31">
        <v>39821.46</v>
      </c>
      <c r="J99" s="32">
        <v>29263.71</v>
      </c>
      <c r="K99" s="32"/>
      <c r="L99" s="32"/>
      <c r="M99" s="32">
        <v>69085.17</v>
      </c>
      <c r="N99" s="32"/>
      <c r="O99" s="32"/>
      <c r="P99" s="32">
        <v>30214.83</v>
      </c>
      <c r="Q99" s="32"/>
    </row>
    <row r="100" spans="1:17" ht="15" customHeight="1" x14ac:dyDescent="0.25">
      <c r="A100" s="29" t="s">
        <v>62</v>
      </c>
      <c r="B100" s="30" t="s">
        <v>63</v>
      </c>
      <c r="C100" s="30"/>
      <c r="D100" s="30"/>
      <c r="E100" s="30"/>
      <c r="F100" s="30"/>
      <c r="G100" s="30"/>
      <c r="H100" s="31">
        <v>306500</v>
      </c>
      <c r="I100" s="31">
        <v>54999.55</v>
      </c>
      <c r="J100" s="32">
        <v>197856.18</v>
      </c>
      <c r="K100" s="32"/>
      <c r="L100" s="32"/>
      <c r="M100" s="32">
        <v>252855.73</v>
      </c>
      <c r="N100" s="32"/>
      <c r="O100" s="32"/>
      <c r="P100" s="32">
        <v>53644.27</v>
      </c>
      <c r="Q100" s="32"/>
    </row>
    <row r="101" spans="1:17" x14ac:dyDescent="0.25">
      <c r="A101" s="29" t="s">
        <v>74</v>
      </c>
      <c r="B101" s="30" t="s">
        <v>75</v>
      </c>
      <c r="C101" s="30"/>
      <c r="D101" s="30"/>
      <c r="E101" s="30"/>
      <c r="F101" s="30"/>
      <c r="G101" s="30"/>
      <c r="H101" s="31">
        <v>4200</v>
      </c>
      <c r="I101" s="31">
        <v>0</v>
      </c>
      <c r="J101" s="32">
        <v>0</v>
      </c>
      <c r="K101" s="32"/>
      <c r="L101" s="32"/>
      <c r="M101" s="32">
        <v>0</v>
      </c>
      <c r="N101" s="32"/>
      <c r="O101" s="32"/>
      <c r="P101" s="32">
        <v>4200</v>
      </c>
      <c r="Q101" s="32"/>
    </row>
    <row r="102" spans="1:17" ht="15" customHeight="1" x14ac:dyDescent="0.25">
      <c r="A102" s="29" t="s">
        <v>76</v>
      </c>
      <c r="B102" s="30" t="s">
        <v>77</v>
      </c>
      <c r="C102" s="30"/>
      <c r="D102" s="30"/>
      <c r="E102" s="30"/>
      <c r="F102" s="30"/>
      <c r="G102" s="30"/>
      <c r="H102" s="31">
        <v>0</v>
      </c>
      <c r="I102" s="31">
        <v>0</v>
      </c>
      <c r="J102" s="32">
        <v>0</v>
      </c>
      <c r="K102" s="32"/>
      <c r="L102" s="32"/>
      <c r="M102" s="32">
        <v>0</v>
      </c>
      <c r="N102" s="32"/>
      <c r="O102" s="32"/>
      <c r="P102" s="32">
        <v>0</v>
      </c>
      <c r="Q102" s="32"/>
    </row>
    <row r="103" spans="1:17" ht="15" customHeight="1" x14ac:dyDescent="0.25">
      <c r="A103" s="29" t="s">
        <v>92</v>
      </c>
      <c r="B103" s="30" t="s">
        <v>93</v>
      </c>
      <c r="C103" s="30"/>
      <c r="D103" s="30"/>
      <c r="E103" s="30"/>
      <c r="F103" s="30"/>
      <c r="G103" s="30"/>
      <c r="H103" s="31">
        <v>45600</v>
      </c>
      <c r="I103" s="31">
        <v>6361.71</v>
      </c>
      <c r="J103" s="32">
        <v>20472.78</v>
      </c>
      <c r="K103" s="32"/>
      <c r="L103" s="32"/>
      <c r="M103" s="32">
        <v>26834.49</v>
      </c>
      <c r="N103" s="32"/>
      <c r="O103" s="32"/>
      <c r="P103" s="32">
        <v>18765.509999999998</v>
      </c>
      <c r="Q103" s="32"/>
    </row>
    <row r="104" spans="1:17" ht="15" customHeight="1" x14ac:dyDescent="0.25">
      <c r="A104" s="29" t="s">
        <v>94</v>
      </c>
      <c r="B104" s="30" t="s">
        <v>95</v>
      </c>
      <c r="C104" s="30"/>
      <c r="D104" s="30"/>
      <c r="E104" s="30"/>
      <c r="F104" s="30"/>
      <c r="G104" s="30"/>
      <c r="H104" s="31">
        <v>13100</v>
      </c>
      <c r="I104" s="31">
        <v>0</v>
      </c>
      <c r="J104" s="32">
        <v>3702.38</v>
      </c>
      <c r="K104" s="32"/>
      <c r="L104" s="32"/>
      <c r="M104" s="32">
        <v>3702.38</v>
      </c>
      <c r="N104" s="32"/>
      <c r="O104" s="32"/>
      <c r="P104" s="32">
        <v>9397.6200000000008</v>
      </c>
      <c r="Q104" s="32"/>
    </row>
    <row r="105" spans="1:17" ht="15" customHeight="1" x14ac:dyDescent="0.25">
      <c r="A105" s="29" t="s">
        <v>96</v>
      </c>
      <c r="B105" s="30" t="s">
        <v>97</v>
      </c>
      <c r="C105" s="30"/>
      <c r="D105" s="30"/>
      <c r="E105" s="30"/>
      <c r="F105" s="30"/>
      <c r="G105" s="30"/>
      <c r="H105" s="31">
        <v>8300</v>
      </c>
      <c r="I105" s="31">
        <v>2687.25</v>
      </c>
      <c r="J105" s="32">
        <v>3601.5</v>
      </c>
      <c r="K105" s="32"/>
      <c r="L105" s="32"/>
      <c r="M105" s="32">
        <v>6288.75</v>
      </c>
      <c r="N105" s="32"/>
      <c r="O105" s="32"/>
      <c r="P105" s="32">
        <v>2011.25</v>
      </c>
      <c r="Q105" s="32"/>
    </row>
    <row r="106" spans="1:17" ht="15" customHeight="1" x14ac:dyDescent="0.25">
      <c r="A106" s="29" t="s">
        <v>78</v>
      </c>
      <c r="B106" s="30" t="s">
        <v>79</v>
      </c>
      <c r="C106" s="30"/>
      <c r="D106" s="30"/>
      <c r="E106" s="30"/>
      <c r="F106" s="30"/>
      <c r="G106" s="30"/>
      <c r="H106" s="31">
        <v>56800</v>
      </c>
      <c r="I106" s="31">
        <v>49404.41</v>
      </c>
      <c r="J106" s="32">
        <v>17998.310000000001</v>
      </c>
      <c r="K106" s="32"/>
      <c r="L106" s="32"/>
      <c r="M106" s="32">
        <v>67402.720000000001</v>
      </c>
      <c r="N106" s="32"/>
      <c r="O106" s="32"/>
      <c r="P106" s="32">
        <v>-10602.72</v>
      </c>
      <c r="Q106" s="32"/>
    </row>
    <row r="107" spans="1:17" ht="15" customHeight="1" x14ac:dyDescent="0.25">
      <c r="A107" s="29" t="s">
        <v>112</v>
      </c>
      <c r="B107" s="30" t="s">
        <v>113</v>
      </c>
      <c r="C107" s="30"/>
      <c r="D107" s="30"/>
      <c r="E107" s="30"/>
      <c r="F107" s="30"/>
      <c r="G107" s="30"/>
      <c r="H107" s="31">
        <v>3200</v>
      </c>
      <c r="I107" s="31">
        <v>453.72</v>
      </c>
      <c r="J107" s="32">
        <v>1290.26</v>
      </c>
      <c r="K107" s="32"/>
      <c r="L107" s="32"/>
      <c r="M107" s="32">
        <v>1743.98</v>
      </c>
      <c r="N107" s="32"/>
      <c r="O107" s="32"/>
      <c r="P107" s="32">
        <v>1456.02</v>
      </c>
      <c r="Q107" s="32"/>
    </row>
    <row r="108" spans="1:17" ht="15" customHeight="1" x14ac:dyDescent="0.25">
      <c r="A108" s="29" t="s">
        <v>98</v>
      </c>
      <c r="B108" s="30" t="s">
        <v>99</v>
      </c>
      <c r="C108" s="30"/>
      <c r="D108" s="30"/>
      <c r="E108" s="30"/>
      <c r="F108" s="30"/>
      <c r="G108" s="30"/>
      <c r="H108" s="31">
        <v>120400</v>
      </c>
      <c r="I108" s="31">
        <v>53223.97</v>
      </c>
      <c r="J108" s="32">
        <v>64271.94</v>
      </c>
      <c r="K108" s="32"/>
      <c r="L108" s="32"/>
      <c r="M108" s="32">
        <v>117495.91</v>
      </c>
      <c r="N108" s="32"/>
      <c r="O108" s="32"/>
      <c r="P108" s="32">
        <v>2904.09</v>
      </c>
      <c r="Q108" s="32"/>
    </row>
    <row r="109" spans="1:17" ht="15" customHeight="1" x14ac:dyDescent="0.25">
      <c r="A109" s="29" t="s">
        <v>114</v>
      </c>
      <c r="B109" s="30" t="s">
        <v>115</v>
      </c>
      <c r="C109" s="30"/>
      <c r="D109" s="30"/>
      <c r="E109" s="30"/>
      <c r="F109" s="30"/>
      <c r="G109" s="30"/>
      <c r="H109" s="31">
        <v>0</v>
      </c>
      <c r="I109" s="31">
        <v>0</v>
      </c>
      <c r="J109" s="32">
        <v>1950</v>
      </c>
      <c r="K109" s="32"/>
      <c r="L109" s="32"/>
      <c r="M109" s="32">
        <v>1950</v>
      </c>
      <c r="N109" s="32"/>
      <c r="O109" s="32"/>
      <c r="P109" s="32">
        <v>-1950</v>
      </c>
      <c r="Q109" s="32"/>
    </row>
    <row r="110" spans="1:17" ht="15" customHeight="1" x14ac:dyDescent="0.25">
      <c r="A110" s="29" t="s">
        <v>100</v>
      </c>
      <c r="B110" s="30" t="s">
        <v>101</v>
      </c>
      <c r="C110" s="30"/>
      <c r="D110" s="30"/>
      <c r="E110" s="30"/>
      <c r="F110" s="30"/>
      <c r="G110" s="30"/>
      <c r="H110" s="31">
        <v>29200</v>
      </c>
      <c r="I110" s="31">
        <v>5660.05</v>
      </c>
      <c r="J110" s="32">
        <v>6001.57</v>
      </c>
      <c r="K110" s="32"/>
      <c r="L110" s="32"/>
      <c r="M110" s="32">
        <v>11661.62</v>
      </c>
      <c r="N110" s="32"/>
      <c r="O110" s="32"/>
      <c r="P110" s="32">
        <v>17538.38</v>
      </c>
      <c r="Q110" s="32"/>
    </row>
    <row r="111" spans="1:17" ht="15" customHeight="1" x14ac:dyDescent="0.25">
      <c r="A111" s="29" t="s">
        <v>64</v>
      </c>
      <c r="B111" s="30" t="s">
        <v>65</v>
      </c>
      <c r="C111" s="30"/>
      <c r="D111" s="30"/>
      <c r="E111" s="30"/>
      <c r="F111" s="30"/>
      <c r="G111" s="30"/>
      <c r="H111" s="31">
        <v>8100</v>
      </c>
      <c r="I111" s="31">
        <v>45770.54</v>
      </c>
      <c r="J111" s="32">
        <v>3021.8</v>
      </c>
      <c r="K111" s="32"/>
      <c r="L111" s="32"/>
      <c r="M111" s="32">
        <v>48792.34</v>
      </c>
      <c r="N111" s="32"/>
      <c r="O111" s="32"/>
      <c r="P111" s="32">
        <v>-40692.339999999997</v>
      </c>
      <c r="Q111" s="32"/>
    </row>
    <row r="112" spans="1:17" ht="15" customHeight="1" x14ac:dyDescent="0.25">
      <c r="A112" s="29" t="s">
        <v>80</v>
      </c>
      <c r="B112" s="30" t="s">
        <v>81</v>
      </c>
      <c r="C112" s="30"/>
      <c r="D112" s="30"/>
      <c r="E112" s="30"/>
      <c r="F112" s="30"/>
      <c r="G112" s="30"/>
      <c r="H112" s="31">
        <v>16700</v>
      </c>
      <c r="I112" s="31">
        <v>2958.73</v>
      </c>
      <c r="J112" s="32">
        <v>6481.47</v>
      </c>
      <c r="K112" s="32"/>
      <c r="L112" s="32"/>
      <c r="M112" s="32">
        <v>9440.2000000000007</v>
      </c>
      <c r="N112" s="32"/>
      <c r="O112" s="32"/>
      <c r="P112" s="32">
        <v>7259.8</v>
      </c>
      <c r="Q112" s="32"/>
    </row>
    <row r="113" spans="1:17" ht="15" customHeight="1" x14ac:dyDescent="0.25">
      <c r="A113" s="29" t="s">
        <v>116</v>
      </c>
      <c r="B113" s="30" t="s">
        <v>117</v>
      </c>
      <c r="C113" s="30"/>
      <c r="D113" s="30"/>
      <c r="E113" s="30"/>
      <c r="F113" s="30"/>
      <c r="G113" s="30"/>
      <c r="H113" s="31">
        <v>6600</v>
      </c>
      <c r="I113" s="31">
        <v>2914.68</v>
      </c>
      <c r="J113" s="32">
        <v>2894.2</v>
      </c>
      <c r="K113" s="32"/>
      <c r="L113" s="32"/>
      <c r="M113" s="32">
        <v>5808.88</v>
      </c>
      <c r="N113" s="32"/>
      <c r="O113" s="32"/>
      <c r="P113" s="32">
        <v>791.12</v>
      </c>
      <c r="Q113" s="32"/>
    </row>
    <row r="114" spans="1:17" ht="15" customHeight="1" x14ac:dyDescent="0.25">
      <c r="A114" s="29" t="s">
        <v>82</v>
      </c>
      <c r="B114" s="30" t="s">
        <v>83</v>
      </c>
      <c r="C114" s="30"/>
      <c r="D114" s="30"/>
      <c r="E114" s="30"/>
      <c r="F114" s="30"/>
      <c r="G114" s="30"/>
      <c r="H114" s="31">
        <v>0</v>
      </c>
      <c r="I114" s="31">
        <v>0</v>
      </c>
      <c r="J114" s="32">
        <v>530.22</v>
      </c>
      <c r="K114" s="32"/>
      <c r="L114" s="32"/>
      <c r="M114" s="32">
        <v>530.22</v>
      </c>
      <c r="N114" s="32"/>
      <c r="O114" s="32"/>
      <c r="P114" s="32">
        <v>-530.22</v>
      </c>
      <c r="Q114" s="32"/>
    </row>
    <row r="115" spans="1:17" ht="15" customHeight="1" x14ac:dyDescent="0.25">
      <c r="A115" s="29" t="s">
        <v>102</v>
      </c>
      <c r="B115" s="30" t="s">
        <v>103</v>
      </c>
      <c r="C115" s="30"/>
      <c r="D115" s="30"/>
      <c r="E115" s="30"/>
      <c r="F115" s="30"/>
      <c r="G115" s="30"/>
      <c r="H115" s="31">
        <v>8900</v>
      </c>
      <c r="I115" s="31">
        <v>0</v>
      </c>
      <c r="J115" s="32">
        <v>9318.31</v>
      </c>
      <c r="K115" s="32"/>
      <c r="L115" s="32"/>
      <c r="M115" s="32">
        <v>9318.31</v>
      </c>
      <c r="N115" s="32"/>
      <c r="O115" s="32"/>
      <c r="P115" s="32">
        <v>-418.31</v>
      </c>
      <c r="Q115" s="32"/>
    </row>
    <row r="116" spans="1:17" ht="15" customHeight="1" x14ac:dyDescent="0.25">
      <c r="A116" s="29" t="s">
        <v>118</v>
      </c>
      <c r="B116" s="30" t="s">
        <v>119</v>
      </c>
      <c r="C116" s="30"/>
      <c r="D116" s="30"/>
      <c r="E116" s="30"/>
      <c r="F116" s="30"/>
      <c r="G116" s="30"/>
      <c r="H116" s="31">
        <v>1000</v>
      </c>
      <c r="I116" s="31">
        <v>257.72000000000003</v>
      </c>
      <c r="J116" s="32">
        <v>1809.93</v>
      </c>
      <c r="K116" s="32"/>
      <c r="L116" s="32"/>
      <c r="M116" s="32">
        <v>2067.65</v>
      </c>
      <c r="N116" s="32"/>
      <c r="O116" s="32"/>
      <c r="P116" s="32">
        <v>-1067.6500000000001</v>
      </c>
      <c r="Q116" s="32"/>
    </row>
    <row r="117" spans="1:17" ht="15" customHeight="1" x14ac:dyDescent="0.25">
      <c r="A117" s="29" t="s">
        <v>120</v>
      </c>
      <c r="B117" s="30" t="s">
        <v>121</v>
      </c>
      <c r="C117" s="30"/>
      <c r="D117" s="30"/>
      <c r="E117" s="30"/>
      <c r="F117" s="30"/>
      <c r="G117" s="30"/>
      <c r="H117" s="31">
        <v>0</v>
      </c>
      <c r="I117" s="31">
        <v>0</v>
      </c>
      <c r="J117" s="32">
        <v>0</v>
      </c>
      <c r="K117" s="32"/>
      <c r="L117" s="32"/>
      <c r="M117" s="32">
        <v>0</v>
      </c>
      <c r="N117" s="32"/>
      <c r="O117" s="32"/>
      <c r="P117" s="32">
        <v>0</v>
      </c>
      <c r="Q117" s="32"/>
    </row>
    <row r="118" spans="1:17" ht="15" customHeight="1" x14ac:dyDescent="0.25">
      <c r="A118" s="29" t="s">
        <v>104</v>
      </c>
      <c r="B118" s="30" t="s">
        <v>105</v>
      </c>
      <c r="C118" s="30"/>
      <c r="D118" s="30"/>
      <c r="E118" s="30"/>
      <c r="F118" s="30"/>
      <c r="G118" s="30"/>
      <c r="H118" s="31">
        <v>2000</v>
      </c>
      <c r="I118" s="31">
        <v>1067.75</v>
      </c>
      <c r="J118" s="32">
        <v>1296.1199999999999</v>
      </c>
      <c r="K118" s="32"/>
      <c r="L118" s="32"/>
      <c r="M118" s="32">
        <v>2363.87</v>
      </c>
      <c r="N118" s="32"/>
      <c r="O118" s="32"/>
      <c r="P118" s="32">
        <v>-363.87</v>
      </c>
      <c r="Q118" s="32"/>
    </row>
    <row r="119" spans="1:17" ht="15" customHeight="1" x14ac:dyDescent="0.25">
      <c r="A119" s="29" t="s">
        <v>122</v>
      </c>
      <c r="B119" s="30" t="s">
        <v>123</v>
      </c>
      <c r="C119" s="30"/>
      <c r="D119" s="30"/>
      <c r="E119" s="30"/>
      <c r="F119" s="30"/>
      <c r="G119" s="30"/>
      <c r="H119" s="31">
        <v>1000</v>
      </c>
      <c r="I119" s="31">
        <v>282.31</v>
      </c>
      <c r="J119" s="32">
        <v>96.17</v>
      </c>
      <c r="K119" s="32"/>
      <c r="L119" s="32"/>
      <c r="M119" s="32">
        <v>378.48</v>
      </c>
      <c r="N119" s="32"/>
      <c r="O119" s="32"/>
      <c r="P119" s="32">
        <v>621.52</v>
      </c>
      <c r="Q119" s="32"/>
    </row>
    <row r="120" spans="1:17" ht="15" customHeight="1" x14ac:dyDescent="0.25">
      <c r="A120" s="29" t="s">
        <v>124</v>
      </c>
      <c r="B120" s="30" t="s">
        <v>125</v>
      </c>
      <c r="C120" s="30"/>
      <c r="D120" s="30"/>
      <c r="E120" s="30"/>
      <c r="F120" s="30"/>
      <c r="G120" s="30"/>
      <c r="H120" s="31">
        <v>0</v>
      </c>
      <c r="I120" s="31">
        <v>0</v>
      </c>
      <c r="J120" s="32">
        <v>0</v>
      </c>
      <c r="K120" s="32"/>
      <c r="L120" s="32"/>
      <c r="M120" s="32">
        <v>0</v>
      </c>
      <c r="N120" s="32"/>
      <c r="O120" s="32"/>
      <c r="P120" s="32">
        <v>0</v>
      </c>
      <c r="Q120" s="32"/>
    </row>
    <row r="121" spans="1:17" ht="15" customHeight="1" x14ac:dyDescent="0.25">
      <c r="A121" s="29" t="s">
        <v>126</v>
      </c>
      <c r="B121" s="30" t="s">
        <v>127</v>
      </c>
      <c r="C121" s="30"/>
      <c r="D121" s="30"/>
      <c r="E121" s="30"/>
      <c r="F121" s="30"/>
      <c r="G121" s="30"/>
      <c r="H121" s="31">
        <v>500</v>
      </c>
      <c r="I121" s="31">
        <v>10.6</v>
      </c>
      <c r="J121" s="32">
        <v>430.4</v>
      </c>
      <c r="K121" s="32"/>
      <c r="L121" s="32"/>
      <c r="M121" s="32">
        <v>441</v>
      </c>
      <c r="N121" s="32"/>
      <c r="O121" s="32"/>
      <c r="P121" s="32">
        <v>59</v>
      </c>
      <c r="Q121" s="32"/>
    </row>
    <row r="122" spans="1:17" ht="15" customHeight="1" x14ac:dyDescent="0.25">
      <c r="A122" s="29" t="s">
        <v>128</v>
      </c>
      <c r="B122" s="30" t="s">
        <v>129</v>
      </c>
      <c r="C122" s="30"/>
      <c r="D122" s="30"/>
      <c r="E122" s="30"/>
      <c r="F122" s="30"/>
      <c r="G122" s="30"/>
      <c r="H122" s="31">
        <v>0</v>
      </c>
      <c r="I122" s="31">
        <v>0</v>
      </c>
      <c r="J122" s="32">
        <v>0</v>
      </c>
      <c r="K122" s="32"/>
      <c r="L122" s="32"/>
      <c r="M122" s="32">
        <v>0</v>
      </c>
      <c r="N122" s="32"/>
      <c r="O122" s="32"/>
      <c r="P122" s="32">
        <v>0</v>
      </c>
      <c r="Q122" s="32"/>
    </row>
    <row r="123" spans="1:17" ht="15" customHeight="1" x14ac:dyDescent="0.25">
      <c r="A123" s="29" t="s">
        <v>130</v>
      </c>
      <c r="B123" s="30" t="s">
        <v>131</v>
      </c>
      <c r="C123" s="30"/>
      <c r="D123" s="30"/>
      <c r="E123" s="30"/>
      <c r="F123" s="30"/>
      <c r="G123" s="30"/>
      <c r="H123" s="31">
        <v>500</v>
      </c>
      <c r="I123" s="31">
        <v>746.92</v>
      </c>
      <c r="J123" s="32">
        <v>-287.45</v>
      </c>
      <c r="K123" s="32"/>
      <c r="L123" s="32"/>
      <c r="M123" s="32">
        <v>459.47</v>
      </c>
      <c r="N123" s="32"/>
      <c r="O123" s="32"/>
      <c r="P123" s="32">
        <v>40.53</v>
      </c>
      <c r="Q123" s="32"/>
    </row>
    <row r="124" spans="1:17" x14ac:dyDescent="0.25">
      <c r="A124" s="29" t="s">
        <v>132</v>
      </c>
      <c r="B124" s="30" t="s">
        <v>133</v>
      </c>
      <c r="C124" s="30"/>
      <c r="D124" s="30"/>
      <c r="E124" s="30"/>
      <c r="F124" s="30"/>
      <c r="G124" s="30"/>
      <c r="H124" s="31">
        <v>5000</v>
      </c>
      <c r="I124" s="31">
        <v>0</v>
      </c>
      <c r="J124" s="32">
        <v>1521.25</v>
      </c>
      <c r="K124" s="32"/>
      <c r="L124" s="32"/>
      <c r="M124" s="32">
        <v>1521.25</v>
      </c>
      <c r="N124" s="32"/>
      <c r="O124" s="32"/>
      <c r="P124" s="32">
        <v>3478.75</v>
      </c>
      <c r="Q124" s="32"/>
    </row>
    <row r="125" spans="1:17" ht="15" customHeight="1" x14ac:dyDescent="0.25">
      <c r="A125" s="29" t="s">
        <v>66</v>
      </c>
      <c r="B125" s="30" t="s">
        <v>67</v>
      </c>
      <c r="C125" s="30"/>
      <c r="D125" s="30"/>
      <c r="E125" s="30"/>
      <c r="F125" s="30"/>
      <c r="G125" s="30"/>
      <c r="H125" s="31">
        <v>28700</v>
      </c>
      <c r="I125" s="31">
        <v>7442.85</v>
      </c>
      <c r="J125" s="32">
        <v>11725</v>
      </c>
      <c r="K125" s="32"/>
      <c r="L125" s="32"/>
      <c r="M125" s="32">
        <v>19167.849999999999</v>
      </c>
      <c r="N125" s="32"/>
      <c r="O125" s="32"/>
      <c r="P125" s="32">
        <v>9532.15</v>
      </c>
      <c r="Q125" s="32"/>
    </row>
    <row r="126" spans="1:17" ht="15" customHeight="1" x14ac:dyDescent="0.25">
      <c r="A126" s="29" t="s">
        <v>134</v>
      </c>
      <c r="B126" s="30" t="s">
        <v>135</v>
      </c>
      <c r="C126" s="30"/>
      <c r="D126" s="30"/>
      <c r="E126" s="30"/>
      <c r="F126" s="30"/>
      <c r="G126" s="30"/>
      <c r="H126" s="31">
        <v>1200</v>
      </c>
      <c r="I126" s="31">
        <v>1200</v>
      </c>
      <c r="J126" s="32">
        <v>0</v>
      </c>
      <c r="K126" s="32"/>
      <c r="L126" s="32"/>
      <c r="M126" s="32">
        <v>1200</v>
      </c>
      <c r="N126" s="32"/>
      <c r="O126" s="32"/>
      <c r="P126" s="32">
        <v>0</v>
      </c>
      <c r="Q126" s="32"/>
    </row>
    <row r="127" spans="1:17" ht="15" customHeight="1" x14ac:dyDescent="0.25">
      <c r="A127" s="29" t="s">
        <v>136</v>
      </c>
      <c r="B127" s="30" t="s">
        <v>137</v>
      </c>
      <c r="C127" s="30"/>
      <c r="D127" s="30"/>
      <c r="E127" s="30"/>
      <c r="F127" s="30"/>
      <c r="G127" s="30"/>
      <c r="H127" s="31">
        <v>5000</v>
      </c>
      <c r="I127" s="31">
        <v>1465</v>
      </c>
      <c r="J127" s="32">
        <v>3177.5</v>
      </c>
      <c r="K127" s="32"/>
      <c r="L127" s="32"/>
      <c r="M127" s="32">
        <v>4642.5</v>
      </c>
      <c r="N127" s="32"/>
      <c r="O127" s="32"/>
      <c r="P127" s="32">
        <v>357.5</v>
      </c>
      <c r="Q127" s="32"/>
    </row>
    <row r="128" spans="1:17" ht="15" customHeight="1" x14ac:dyDescent="0.25">
      <c r="A128" s="29" t="s">
        <v>84</v>
      </c>
      <c r="B128" s="30" t="s">
        <v>85</v>
      </c>
      <c r="C128" s="30"/>
      <c r="D128" s="30"/>
      <c r="E128" s="30"/>
      <c r="F128" s="30"/>
      <c r="G128" s="30"/>
      <c r="H128" s="31">
        <v>0</v>
      </c>
      <c r="I128" s="31">
        <v>0</v>
      </c>
      <c r="J128" s="32">
        <v>15488.17</v>
      </c>
      <c r="K128" s="32"/>
      <c r="L128" s="32"/>
      <c r="M128" s="32">
        <v>15488.17</v>
      </c>
      <c r="N128" s="32"/>
      <c r="O128" s="32"/>
      <c r="P128" s="32">
        <v>-15488.17</v>
      </c>
      <c r="Q128" s="32"/>
    </row>
    <row r="129" spans="1:17" ht="15" customHeight="1" x14ac:dyDescent="0.25">
      <c r="A129" s="29" t="s">
        <v>138</v>
      </c>
      <c r="B129" s="30" t="s">
        <v>139</v>
      </c>
      <c r="C129" s="30"/>
      <c r="D129" s="30"/>
      <c r="E129" s="30"/>
      <c r="F129" s="30"/>
      <c r="G129" s="30"/>
      <c r="H129" s="31">
        <v>0</v>
      </c>
      <c r="I129" s="31">
        <v>0</v>
      </c>
      <c r="J129" s="32">
        <v>0</v>
      </c>
      <c r="K129" s="32"/>
      <c r="L129" s="32"/>
      <c r="M129" s="32">
        <v>0</v>
      </c>
      <c r="N129" s="32"/>
      <c r="O129" s="32"/>
      <c r="P129" s="32">
        <v>0</v>
      </c>
      <c r="Q129" s="32"/>
    </row>
    <row r="130" spans="1:17" ht="15" customHeight="1" x14ac:dyDescent="0.25">
      <c r="A130" s="29" t="s">
        <v>68</v>
      </c>
      <c r="B130" s="30" t="s">
        <v>69</v>
      </c>
      <c r="C130" s="30"/>
      <c r="D130" s="30"/>
      <c r="E130" s="30"/>
      <c r="F130" s="30"/>
      <c r="G130" s="30"/>
      <c r="H130" s="31">
        <v>0</v>
      </c>
      <c r="I130" s="31">
        <v>0</v>
      </c>
      <c r="J130" s="32">
        <v>0</v>
      </c>
      <c r="K130" s="32"/>
      <c r="L130" s="32"/>
      <c r="M130" s="32">
        <v>0</v>
      </c>
      <c r="N130" s="32"/>
      <c r="O130" s="32"/>
      <c r="P130" s="32">
        <v>0</v>
      </c>
      <c r="Q130" s="32"/>
    </row>
    <row r="131" spans="1:17" ht="15" customHeight="1" x14ac:dyDescent="0.25">
      <c r="A131" s="29" t="s">
        <v>86</v>
      </c>
      <c r="B131" s="30" t="s">
        <v>87</v>
      </c>
      <c r="C131" s="30"/>
      <c r="D131" s="30"/>
      <c r="E131" s="30"/>
      <c r="F131" s="30"/>
      <c r="G131" s="30"/>
      <c r="H131" s="31">
        <v>0</v>
      </c>
      <c r="I131" s="31">
        <v>10290</v>
      </c>
      <c r="J131" s="32">
        <v>-1769.47</v>
      </c>
      <c r="K131" s="32"/>
      <c r="L131" s="32"/>
      <c r="M131" s="32">
        <v>8520.5300000000007</v>
      </c>
      <c r="N131" s="32"/>
      <c r="O131" s="32"/>
      <c r="P131" s="32">
        <v>-8520.5300000000007</v>
      </c>
      <c r="Q131" s="32"/>
    </row>
    <row r="132" spans="1:17" ht="15" customHeight="1" x14ac:dyDescent="0.25">
      <c r="A132" s="29" t="s">
        <v>88</v>
      </c>
      <c r="B132" s="30" t="s">
        <v>89</v>
      </c>
      <c r="C132" s="30"/>
      <c r="D132" s="30"/>
      <c r="E132" s="30"/>
      <c r="F132" s="30"/>
      <c r="G132" s="30"/>
      <c r="H132" s="31">
        <v>0</v>
      </c>
      <c r="I132" s="31">
        <v>0</v>
      </c>
      <c r="J132" s="32">
        <v>3103.61</v>
      </c>
      <c r="K132" s="32"/>
      <c r="L132" s="32"/>
      <c r="M132" s="32">
        <v>3103.61</v>
      </c>
      <c r="N132" s="32"/>
      <c r="O132" s="32"/>
      <c r="P132" s="32">
        <v>-3103.61</v>
      </c>
      <c r="Q132" s="32"/>
    </row>
    <row r="133" spans="1:17" ht="15" customHeight="1" x14ac:dyDescent="0.25">
      <c r="A133" s="29" t="s">
        <v>140</v>
      </c>
      <c r="B133" s="30" t="s">
        <v>141</v>
      </c>
      <c r="C133" s="30"/>
      <c r="D133" s="30"/>
      <c r="E133" s="30"/>
      <c r="F133" s="30"/>
      <c r="G133" s="30"/>
      <c r="H133" s="31">
        <v>0</v>
      </c>
      <c r="I133" s="31">
        <v>0</v>
      </c>
      <c r="J133" s="32">
        <v>0</v>
      </c>
      <c r="K133" s="32"/>
      <c r="L133" s="32"/>
      <c r="M133" s="32">
        <v>0</v>
      </c>
      <c r="N133" s="32"/>
      <c r="O133" s="32"/>
      <c r="P133" s="32">
        <v>0</v>
      </c>
      <c r="Q133" s="32"/>
    </row>
    <row r="134" spans="1:17" ht="15" customHeight="1" x14ac:dyDescent="0.25">
      <c r="A134" s="14" t="s">
        <v>34</v>
      </c>
      <c r="B134" s="26" t="s">
        <v>35</v>
      </c>
      <c r="C134" s="26"/>
      <c r="D134" s="26"/>
      <c r="E134" s="26"/>
      <c r="F134" s="26"/>
      <c r="G134" s="26"/>
      <c r="H134" s="27">
        <v>2200</v>
      </c>
      <c r="I134" s="27">
        <v>3240</v>
      </c>
      <c r="J134" s="28">
        <v>0</v>
      </c>
      <c r="K134" s="28"/>
      <c r="L134" s="28"/>
      <c r="M134" s="28">
        <v>3240</v>
      </c>
      <c r="N134" s="28"/>
      <c r="O134" s="28"/>
      <c r="P134" s="28">
        <v>-1040</v>
      </c>
      <c r="Q134" s="28"/>
    </row>
    <row r="135" spans="1:17" x14ac:dyDescent="0.25">
      <c r="A135" s="29" t="s">
        <v>74</v>
      </c>
      <c r="B135" s="30" t="s">
        <v>75</v>
      </c>
      <c r="C135" s="30"/>
      <c r="D135" s="30"/>
      <c r="E135" s="30"/>
      <c r="F135" s="30"/>
      <c r="G135" s="30"/>
      <c r="H135" s="31">
        <v>2200</v>
      </c>
      <c r="I135" s="31">
        <v>3240</v>
      </c>
      <c r="J135" s="32">
        <v>0</v>
      </c>
      <c r="K135" s="32"/>
      <c r="L135" s="32"/>
      <c r="M135" s="32">
        <v>3240</v>
      </c>
      <c r="N135" s="32"/>
      <c r="O135" s="32"/>
      <c r="P135" s="32">
        <v>-1040</v>
      </c>
      <c r="Q135" s="32"/>
    </row>
    <row r="136" spans="1:17" ht="15" customHeight="1" x14ac:dyDescent="0.25">
      <c r="A136" s="14" t="s">
        <v>38</v>
      </c>
      <c r="B136" s="26" t="s">
        <v>39</v>
      </c>
      <c r="C136" s="26"/>
      <c r="D136" s="26"/>
      <c r="E136" s="26"/>
      <c r="F136" s="26"/>
      <c r="G136" s="26"/>
      <c r="H136" s="27">
        <v>0</v>
      </c>
      <c r="I136" s="27">
        <v>0</v>
      </c>
      <c r="J136" s="28">
        <v>0</v>
      </c>
      <c r="K136" s="28"/>
      <c r="L136" s="28"/>
      <c r="M136" s="28">
        <v>0</v>
      </c>
      <c r="N136" s="28"/>
      <c r="O136" s="28"/>
      <c r="P136" s="28">
        <v>0</v>
      </c>
      <c r="Q136" s="28"/>
    </row>
    <row r="137" spans="1:17" ht="15" customHeight="1" x14ac:dyDescent="0.25">
      <c r="A137" s="29" t="s">
        <v>50</v>
      </c>
      <c r="B137" s="30" t="s">
        <v>51</v>
      </c>
      <c r="C137" s="30"/>
      <c r="D137" s="30"/>
      <c r="E137" s="30"/>
      <c r="F137" s="30"/>
      <c r="G137" s="30"/>
      <c r="H137" s="31">
        <v>0</v>
      </c>
      <c r="I137" s="31">
        <v>0</v>
      </c>
      <c r="J137" s="32">
        <v>0</v>
      </c>
      <c r="K137" s="32"/>
      <c r="L137" s="32"/>
      <c r="M137" s="32">
        <v>0</v>
      </c>
      <c r="N137" s="32"/>
      <c r="O137" s="32"/>
      <c r="P137" s="32">
        <v>0</v>
      </c>
      <c r="Q137" s="32"/>
    </row>
    <row r="138" spans="1:17" ht="15" customHeight="1" x14ac:dyDescent="0.25">
      <c r="A138" s="29" t="s">
        <v>52</v>
      </c>
      <c r="B138" s="30" t="s">
        <v>53</v>
      </c>
      <c r="C138" s="30"/>
      <c r="D138" s="30"/>
      <c r="E138" s="30"/>
      <c r="F138" s="30"/>
      <c r="G138" s="30"/>
      <c r="H138" s="31">
        <v>0</v>
      </c>
      <c r="I138" s="31">
        <v>0</v>
      </c>
      <c r="J138" s="32">
        <v>0</v>
      </c>
      <c r="K138" s="32"/>
      <c r="L138" s="32"/>
      <c r="M138" s="32">
        <v>0</v>
      </c>
      <c r="N138" s="32"/>
      <c r="O138" s="32"/>
      <c r="P138" s="32">
        <v>0</v>
      </c>
      <c r="Q138" s="32"/>
    </row>
    <row r="139" spans="1:17" ht="15" customHeight="1" x14ac:dyDescent="0.25">
      <c r="A139" s="29" t="s">
        <v>54</v>
      </c>
      <c r="B139" s="30" t="s">
        <v>55</v>
      </c>
      <c r="C139" s="30"/>
      <c r="D139" s="30"/>
      <c r="E139" s="30"/>
      <c r="F139" s="30"/>
      <c r="G139" s="30"/>
      <c r="H139" s="31">
        <v>0</v>
      </c>
      <c r="I139" s="31">
        <v>0</v>
      </c>
      <c r="J139" s="32">
        <v>0</v>
      </c>
      <c r="K139" s="32"/>
      <c r="L139" s="32"/>
      <c r="M139" s="32">
        <v>0</v>
      </c>
      <c r="N139" s="32"/>
      <c r="O139" s="32"/>
      <c r="P139" s="32">
        <v>0</v>
      </c>
      <c r="Q139" s="32"/>
    </row>
    <row r="140" spans="1:17" ht="15" customHeight="1" x14ac:dyDescent="0.25">
      <c r="A140" s="29" t="s">
        <v>108</v>
      </c>
      <c r="B140" s="30" t="s">
        <v>109</v>
      </c>
      <c r="C140" s="30"/>
      <c r="D140" s="30"/>
      <c r="E140" s="30"/>
      <c r="F140" s="30"/>
      <c r="G140" s="30"/>
      <c r="H140" s="31">
        <v>0</v>
      </c>
      <c r="I140" s="31">
        <v>0</v>
      </c>
      <c r="J140" s="32">
        <v>0</v>
      </c>
      <c r="K140" s="32"/>
      <c r="L140" s="32"/>
      <c r="M140" s="32">
        <v>0</v>
      </c>
      <c r="N140" s="32"/>
      <c r="O140" s="32"/>
      <c r="P140" s="32">
        <v>0</v>
      </c>
      <c r="Q140" s="32"/>
    </row>
    <row r="141" spans="1:17" ht="15" customHeight="1" x14ac:dyDescent="0.25">
      <c r="A141" s="29" t="s">
        <v>56</v>
      </c>
      <c r="B141" s="30" t="s">
        <v>57</v>
      </c>
      <c r="C141" s="30"/>
      <c r="D141" s="30"/>
      <c r="E141" s="30"/>
      <c r="F141" s="30"/>
      <c r="G141" s="30"/>
      <c r="H141" s="31">
        <v>0</v>
      </c>
      <c r="I141" s="31">
        <v>0</v>
      </c>
      <c r="J141" s="32">
        <v>0</v>
      </c>
      <c r="K141" s="32"/>
      <c r="L141" s="32"/>
      <c r="M141" s="32">
        <v>0</v>
      </c>
      <c r="N141" s="32"/>
      <c r="O141" s="32"/>
      <c r="P141" s="32">
        <v>0</v>
      </c>
      <c r="Q141" s="32"/>
    </row>
    <row r="142" spans="1:17" x14ac:dyDescent="0.25">
      <c r="A142" s="29" t="s">
        <v>74</v>
      </c>
      <c r="B142" s="30" t="s">
        <v>75</v>
      </c>
      <c r="C142" s="30"/>
      <c r="D142" s="30"/>
      <c r="E142" s="30"/>
      <c r="F142" s="30"/>
      <c r="G142" s="30"/>
      <c r="H142" s="31">
        <v>0</v>
      </c>
      <c r="I142" s="31">
        <v>0</v>
      </c>
      <c r="J142" s="32">
        <v>0</v>
      </c>
      <c r="K142" s="32"/>
      <c r="L142" s="32"/>
      <c r="M142" s="32">
        <v>0</v>
      </c>
      <c r="N142" s="32"/>
      <c r="O142" s="32"/>
      <c r="P142" s="32">
        <v>0</v>
      </c>
      <c r="Q142" s="32"/>
    </row>
    <row r="143" spans="1:17" ht="15" customHeight="1" x14ac:dyDescent="0.25">
      <c r="A143" s="29" t="s">
        <v>76</v>
      </c>
      <c r="B143" s="30" t="s">
        <v>77</v>
      </c>
      <c r="C143" s="30"/>
      <c r="D143" s="30"/>
      <c r="E143" s="30"/>
      <c r="F143" s="30"/>
      <c r="G143" s="30"/>
      <c r="H143" s="31">
        <v>0</v>
      </c>
      <c r="I143" s="31">
        <v>0</v>
      </c>
      <c r="J143" s="32">
        <v>0</v>
      </c>
      <c r="K143" s="32"/>
      <c r="L143" s="32"/>
      <c r="M143" s="32">
        <v>0</v>
      </c>
      <c r="N143" s="32"/>
      <c r="O143" s="32"/>
      <c r="P143" s="32">
        <v>0</v>
      </c>
      <c r="Q143" s="32"/>
    </row>
    <row r="144" spans="1:17" ht="15" customHeight="1" x14ac:dyDescent="0.25">
      <c r="A144" s="29" t="s">
        <v>92</v>
      </c>
      <c r="B144" s="30" t="s">
        <v>93</v>
      </c>
      <c r="C144" s="30"/>
      <c r="D144" s="30"/>
      <c r="E144" s="30"/>
      <c r="F144" s="30"/>
      <c r="G144" s="30"/>
      <c r="H144" s="31">
        <v>0</v>
      </c>
      <c r="I144" s="31">
        <v>0</v>
      </c>
      <c r="J144" s="32">
        <v>0</v>
      </c>
      <c r="K144" s="32"/>
      <c r="L144" s="32"/>
      <c r="M144" s="32">
        <v>0</v>
      </c>
      <c r="N144" s="32"/>
      <c r="O144" s="32"/>
      <c r="P144" s="32">
        <v>0</v>
      </c>
      <c r="Q144" s="32"/>
    </row>
    <row r="145" spans="1:17" ht="15" customHeight="1" x14ac:dyDescent="0.25">
      <c r="A145" s="29" t="s">
        <v>64</v>
      </c>
      <c r="B145" s="30" t="s">
        <v>65</v>
      </c>
      <c r="C145" s="30"/>
      <c r="D145" s="30"/>
      <c r="E145" s="30"/>
      <c r="F145" s="30"/>
      <c r="G145" s="30"/>
      <c r="H145" s="31">
        <v>0</v>
      </c>
      <c r="I145" s="31">
        <v>0</v>
      </c>
      <c r="J145" s="32">
        <v>0</v>
      </c>
      <c r="K145" s="32"/>
      <c r="L145" s="32"/>
      <c r="M145" s="32">
        <v>0</v>
      </c>
      <c r="N145" s="32"/>
      <c r="O145" s="32"/>
      <c r="P145" s="32">
        <v>0</v>
      </c>
      <c r="Q145" s="32"/>
    </row>
    <row r="146" spans="1:17" ht="15" customHeight="1" x14ac:dyDescent="0.25">
      <c r="A146" s="29" t="s">
        <v>116</v>
      </c>
      <c r="B146" s="30" t="s">
        <v>117</v>
      </c>
      <c r="C146" s="30"/>
      <c r="D146" s="30"/>
      <c r="E146" s="30"/>
      <c r="F146" s="30"/>
      <c r="G146" s="30"/>
      <c r="H146" s="31">
        <v>0</v>
      </c>
      <c r="I146" s="31">
        <v>0</v>
      </c>
      <c r="J146" s="32">
        <v>0</v>
      </c>
      <c r="K146" s="32"/>
      <c r="L146" s="32"/>
      <c r="M146" s="32">
        <v>0</v>
      </c>
      <c r="N146" s="32"/>
      <c r="O146" s="32"/>
      <c r="P146" s="32">
        <v>0</v>
      </c>
      <c r="Q146" s="32"/>
    </row>
    <row r="147" spans="1:17" ht="15" customHeight="1" x14ac:dyDescent="0.25">
      <c r="A147" s="29" t="s">
        <v>142</v>
      </c>
      <c r="B147" s="30" t="s">
        <v>143</v>
      </c>
      <c r="C147" s="30"/>
      <c r="D147" s="30"/>
      <c r="E147" s="30"/>
      <c r="F147" s="30"/>
      <c r="G147" s="30"/>
      <c r="H147" s="31">
        <v>0</v>
      </c>
      <c r="I147" s="31">
        <v>0</v>
      </c>
      <c r="J147" s="32">
        <v>0</v>
      </c>
      <c r="K147" s="32"/>
      <c r="L147" s="32"/>
      <c r="M147" s="32">
        <v>0</v>
      </c>
      <c r="N147" s="32"/>
      <c r="O147" s="32"/>
      <c r="P147" s="32">
        <v>0</v>
      </c>
      <c r="Q147" s="32"/>
    </row>
    <row r="148" spans="1:17" ht="15" customHeight="1" x14ac:dyDescent="0.25">
      <c r="A148" s="29" t="s">
        <v>120</v>
      </c>
      <c r="B148" s="30" t="s">
        <v>121</v>
      </c>
      <c r="C148" s="30"/>
      <c r="D148" s="30"/>
      <c r="E148" s="30"/>
      <c r="F148" s="30"/>
      <c r="G148" s="30"/>
      <c r="H148" s="31">
        <v>0</v>
      </c>
      <c r="I148" s="31">
        <v>0</v>
      </c>
      <c r="J148" s="32">
        <v>0</v>
      </c>
      <c r="K148" s="32"/>
      <c r="L148" s="32"/>
      <c r="M148" s="32">
        <v>0</v>
      </c>
      <c r="N148" s="32"/>
      <c r="O148" s="32"/>
      <c r="P148" s="32">
        <v>0</v>
      </c>
      <c r="Q148" s="32"/>
    </row>
    <row r="149" spans="1:17" ht="15" customHeight="1" x14ac:dyDescent="0.25">
      <c r="A149" s="29" t="s">
        <v>124</v>
      </c>
      <c r="B149" s="30" t="s">
        <v>125</v>
      </c>
      <c r="C149" s="30"/>
      <c r="D149" s="30"/>
      <c r="E149" s="30"/>
      <c r="F149" s="30"/>
      <c r="G149" s="30"/>
      <c r="H149" s="31">
        <v>0</v>
      </c>
      <c r="I149" s="31">
        <v>0</v>
      </c>
      <c r="J149" s="32">
        <v>0</v>
      </c>
      <c r="K149" s="32"/>
      <c r="L149" s="32"/>
      <c r="M149" s="32">
        <v>0</v>
      </c>
      <c r="N149" s="32"/>
      <c r="O149" s="32"/>
      <c r="P149" s="32">
        <v>0</v>
      </c>
      <c r="Q149" s="32"/>
    </row>
    <row r="150" spans="1:17" ht="15" customHeight="1" x14ac:dyDescent="0.25">
      <c r="A150" s="29" t="s">
        <v>144</v>
      </c>
      <c r="B150" s="30" t="s">
        <v>145</v>
      </c>
      <c r="C150" s="30"/>
      <c r="D150" s="30"/>
      <c r="E150" s="30"/>
      <c r="F150" s="30"/>
      <c r="G150" s="30"/>
      <c r="H150" s="31">
        <v>0</v>
      </c>
      <c r="I150" s="31">
        <v>0</v>
      </c>
      <c r="J150" s="32">
        <v>0</v>
      </c>
      <c r="K150" s="32"/>
      <c r="L150" s="32"/>
      <c r="M150" s="32">
        <v>0</v>
      </c>
      <c r="N150" s="32"/>
      <c r="O150" s="32"/>
      <c r="P150" s="32">
        <v>0</v>
      </c>
      <c r="Q150" s="32"/>
    </row>
    <row r="151" spans="1:17" ht="15" customHeight="1" x14ac:dyDescent="0.25">
      <c r="A151" s="29" t="s">
        <v>88</v>
      </c>
      <c r="B151" s="30" t="s">
        <v>89</v>
      </c>
      <c r="C151" s="30"/>
      <c r="D151" s="30"/>
      <c r="E151" s="30"/>
      <c r="F151" s="30"/>
      <c r="G151" s="30"/>
      <c r="H151" s="31">
        <v>0</v>
      </c>
      <c r="I151" s="31">
        <v>0</v>
      </c>
      <c r="J151" s="32">
        <v>0</v>
      </c>
      <c r="K151" s="32"/>
      <c r="L151" s="32"/>
      <c r="M151" s="32">
        <v>0</v>
      </c>
      <c r="N151" s="32"/>
      <c r="O151" s="32"/>
      <c r="P151" s="32">
        <v>0</v>
      </c>
      <c r="Q151" s="32"/>
    </row>
    <row r="152" spans="1:17" ht="15" customHeight="1" x14ac:dyDescent="0.25">
      <c r="A152" s="14" t="s">
        <v>42</v>
      </c>
      <c r="B152" s="26" t="s">
        <v>43</v>
      </c>
      <c r="C152" s="26"/>
      <c r="D152" s="26"/>
      <c r="E152" s="26"/>
      <c r="F152" s="26"/>
      <c r="G152" s="26"/>
      <c r="H152" s="27">
        <v>0</v>
      </c>
      <c r="I152" s="27">
        <v>0</v>
      </c>
      <c r="J152" s="28">
        <v>1904</v>
      </c>
      <c r="K152" s="28"/>
      <c r="L152" s="28"/>
      <c r="M152" s="28">
        <v>1904</v>
      </c>
      <c r="N152" s="28"/>
      <c r="O152" s="28"/>
      <c r="P152" s="28">
        <v>-1904</v>
      </c>
      <c r="Q152" s="28"/>
    </row>
    <row r="153" spans="1:17" ht="15" customHeight="1" x14ac:dyDescent="0.25">
      <c r="A153" s="29" t="s">
        <v>86</v>
      </c>
      <c r="B153" s="30" t="s">
        <v>87</v>
      </c>
      <c r="C153" s="30"/>
      <c r="D153" s="30"/>
      <c r="E153" s="30"/>
      <c r="F153" s="30"/>
      <c r="G153" s="30"/>
      <c r="H153" s="31">
        <v>0</v>
      </c>
      <c r="I153" s="31">
        <v>0</v>
      </c>
      <c r="J153" s="32">
        <v>1904</v>
      </c>
      <c r="K153" s="32"/>
      <c r="L153" s="32"/>
      <c r="M153" s="32">
        <v>1904</v>
      </c>
      <c r="N153" s="32"/>
      <c r="O153" s="32"/>
      <c r="P153" s="32">
        <v>-1904</v>
      </c>
      <c r="Q153" s="32"/>
    </row>
    <row r="154" spans="1:17" ht="15" customHeight="1" x14ac:dyDescent="0.25">
      <c r="A154" s="14" t="s">
        <v>146</v>
      </c>
      <c r="B154" s="26" t="s">
        <v>147</v>
      </c>
      <c r="C154" s="26"/>
      <c r="D154" s="26"/>
      <c r="E154" s="26"/>
      <c r="F154" s="26"/>
      <c r="G154" s="26"/>
      <c r="H154" s="27">
        <v>0</v>
      </c>
      <c r="I154" s="27">
        <v>0</v>
      </c>
      <c r="J154" s="28">
        <v>0</v>
      </c>
      <c r="K154" s="28"/>
      <c r="L154" s="28"/>
      <c r="M154" s="28">
        <v>0</v>
      </c>
      <c r="N154" s="28"/>
      <c r="O154" s="28"/>
      <c r="P154" s="28">
        <v>0</v>
      </c>
      <c r="Q154" s="28"/>
    </row>
    <row r="155" spans="1:17" ht="15" customHeight="1" x14ac:dyDescent="0.25">
      <c r="A155" s="29" t="s">
        <v>86</v>
      </c>
      <c r="B155" s="30" t="s">
        <v>87</v>
      </c>
      <c r="C155" s="30"/>
      <c r="D155" s="30"/>
      <c r="E155" s="30"/>
      <c r="F155" s="30"/>
      <c r="G155" s="30"/>
      <c r="H155" s="31">
        <v>0</v>
      </c>
      <c r="I155" s="31">
        <v>0</v>
      </c>
      <c r="J155" s="32">
        <v>0</v>
      </c>
      <c r="K155" s="32"/>
      <c r="L155" s="32"/>
      <c r="M155" s="32">
        <v>0</v>
      </c>
      <c r="N155" s="32"/>
      <c r="O155" s="32"/>
      <c r="P155" s="32">
        <v>0</v>
      </c>
      <c r="Q155" s="32"/>
    </row>
  </sheetData>
  <mergeCells count="702">
    <mergeCell ref="A9:G9"/>
    <mergeCell ref="B10:E10"/>
    <mergeCell ref="F10:G10"/>
    <mergeCell ref="A1:F2"/>
    <mergeCell ref="K2:M3"/>
    <mergeCell ref="O2:P3"/>
    <mergeCell ref="A3:D4"/>
    <mergeCell ref="A5:C5"/>
    <mergeCell ref="C7:K7"/>
    <mergeCell ref="B11:E11"/>
    <mergeCell ref="F11:G11"/>
    <mergeCell ref="J11:L11"/>
    <mergeCell ref="M11:O11"/>
    <mergeCell ref="P11:Q11"/>
    <mergeCell ref="B20:E20"/>
    <mergeCell ref="F20:G20"/>
    <mergeCell ref="J20:L20"/>
    <mergeCell ref="M20:O20"/>
    <mergeCell ref="P20:Q20"/>
    <mergeCell ref="B21:E21"/>
    <mergeCell ref="F21:G21"/>
    <mergeCell ref="J21:L21"/>
    <mergeCell ref="M21:O21"/>
    <mergeCell ref="P21:Q21"/>
    <mergeCell ref="B22:E22"/>
    <mergeCell ref="F22:G22"/>
    <mergeCell ref="J22:L22"/>
    <mergeCell ref="M22:O22"/>
    <mergeCell ref="P22:Q22"/>
    <mergeCell ref="B23:E23"/>
    <mergeCell ref="F23:G23"/>
    <mergeCell ref="J23:L23"/>
    <mergeCell ref="M23:O23"/>
    <mergeCell ref="P23:Q23"/>
    <mergeCell ref="B24:E24"/>
    <mergeCell ref="F24:G24"/>
    <mergeCell ref="J24:L24"/>
    <mergeCell ref="M24:O24"/>
    <mergeCell ref="P24:Q24"/>
    <mergeCell ref="B25:E25"/>
    <mergeCell ref="F25:G25"/>
    <mergeCell ref="J25:L25"/>
    <mergeCell ref="M25:O25"/>
    <mergeCell ref="P25:Q25"/>
    <mergeCell ref="B26:E26"/>
    <mergeCell ref="F26:G26"/>
    <mergeCell ref="J26:L26"/>
    <mergeCell ref="M26:O26"/>
    <mergeCell ref="P26:Q26"/>
    <mergeCell ref="B27:E27"/>
    <mergeCell ref="F27:G27"/>
    <mergeCell ref="J27:L27"/>
    <mergeCell ref="M27:O27"/>
    <mergeCell ref="P27:Q27"/>
    <mergeCell ref="B28:E28"/>
    <mergeCell ref="F28:G28"/>
    <mergeCell ref="J28:L28"/>
    <mergeCell ref="M28:O28"/>
    <mergeCell ref="P28:Q28"/>
    <mergeCell ref="B29:E29"/>
    <mergeCell ref="F29:G29"/>
    <mergeCell ref="J29:L29"/>
    <mergeCell ref="M29:O29"/>
    <mergeCell ref="P29:Q29"/>
    <mergeCell ref="B30:E30"/>
    <mergeCell ref="F30:G30"/>
    <mergeCell ref="J30:L30"/>
    <mergeCell ref="M30:O30"/>
    <mergeCell ref="P30:Q30"/>
    <mergeCell ref="B31:E31"/>
    <mergeCell ref="F31:G31"/>
    <mergeCell ref="J31:L31"/>
    <mergeCell ref="M31:O31"/>
    <mergeCell ref="P31:Q31"/>
    <mergeCell ref="B32:E32"/>
    <mergeCell ref="F32:G32"/>
    <mergeCell ref="J32:L32"/>
    <mergeCell ref="M32:O32"/>
    <mergeCell ref="P32:Q32"/>
    <mergeCell ref="B33:E33"/>
    <mergeCell ref="F33:G33"/>
    <mergeCell ref="J33:L33"/>
    <mergeCell ref="M33:O33"/>
    <mergeCell ref="P33:Q33"/>
    <mergeCell ref="B34:E34"/>
    <mergeCell ref="F34:G34"/>
    <mergeCell ref="J34:L34"/>
    <mergeCell ref="M34:O34"/>
    <mergeCell ref="P34:Q34"/>
    <mergeCell ref="B35:E35"/>
    <mergeCell ref="F35:G35"/>
    <mergeCell ref="J35:L35"/>
    <mergeCell ref="M35:O35"/>
    <mergeCell ref="P35:Q35"/>
    <mergeCell ref="B36:E36"/>
    <mergeCell ref="F36:G36"/>
    <mergeCell ref="J36:L36"/>
    <mergeCell ref="M36:O36"/>
    <mergeCell ref="P36:Q36"/>
    <mergeCell ref="B37:E37"/>
    <mergeCell ref="F37:G37"/>
    <mergeCell ref="J37:L37"/>
    <mergeCell ref="M37:O37"/>
    <mergeCell ref="P37:Q37"/>
    <mergeCell ref="B38:E38"/>
    <mergeCell ref="F38:G38"/>
    <mergeCell ref="J38:L38"/>
    <mergeCell ref="M38:O38"/>
    <mergeCell ref="P38:Q38"/>
    <mergeCell ref="B39:E39"/>
    <mergeCell ref="F39:G39"/>
    <mergeCell ref="J39:L39"/>
    <mergeCell ref="M39:O39"/>
    <mergeCell ref="P39:Q39"/>
    <mergeCell ref="B40:E40"/>
    <mergeCell ref="F40:G40"/>
    <mergeCell ref="J40:L40"/>
    <mergeCell ref="M40:O40"/>
    <mergeCell ref="P40:Q40"/>
    <mergeCell ref="B41:E41"/>
    <mergeCell ref="F41:G41"/>
    <mergeCell ref="J41:L41"/>
    <mergeCell ref="M41:O41"/>
    <mergeCell ref="P41:Q41"/>
    <mergeCell ref="B42:E42"/>
    <mergeCell ref="F42:G42"/>
    <mergeCell ref="J42:L42"/>
    <mergeCell ref="M42:O42"/>
    <mergeCell ref="P42:Q42"/>
    <mergeCell ref="B43:E43"/>
    <mergeCell ref="F43:G43"/>
    <mergeCell ref="J43:L43"/>
    <mergeCell ref="M43:O43"/>
    <mergeCell ref="P43:Q43"/>
    <mergeCell ref="B44:E44"/>
    <mergeCell ref="F44:G44"/>
    <mergeCell ref="J44:L44"/>
    <mergeCell ref="M44:O44"/>
    <mergeCell ref="P44:Q44"/>
    <mergeCell ref="B45:E45"/>
    <mergeCell ref="F45:G45"/>
    <mergeCell ref="J45:L45"/>
    <mergeCell ref="M45:O45"/>
    <mergeCell ref="P45:Q45"/>
    <mergeCell ref="B46:E46"/>
    <mergeCell ref="F46:G46"/>
    <mergeCell ref="J46:L46"/>
    <mergeCell ref="M46:O46"/>
    <mergeCell ref="P46:Q46"/>
    <mergeCell ref="B47:E47"/>
    <mergeCell ref="F47:G47"/>
    <mergeCell ref="J47:L47"/>
    <mergeCell ref="M47:O47"/>
    <mergeCell ref="P47:Q47"/>
    <mergeCell ref="B48:E48"/>
    <mergeCell ref="F48:G48"/>
    <mergeCell ref="J48:L48"/>
    <mergeCell ref="M48:O48"/>
    <mergeCell ref="P48:Q48"/>
    <mergeCell ref="B49:E49"/>
    <mergeCell ref="F49:G49"/>
    <mergeCell ref="J49:L49"/>
    <mergeCell ref="M49:O49"/>
    <mergeCell ref="P49:Q49"/>
    <mergeCell ref="B50:E50"/>
    <mergeCell ref="F50:G50"/>
    <mergeCell ref="J50:L50"/>
    <mergeCell ref="M50:O50"/>
    <mergeCell ref="P50:Q50"/>
    <mergeCell ref="B51:E51"/>
    <mergeCell ref="F51:G51"/>
    <mergeCell ref="J51:L51"/>
    <mergeCell ref="M51:O51"/>
    <mergeCell ref="P51:Q51"/>
    <mergeCell ref="B52:E52"/>
    <mergeCell ref="F52:G52"/>
    <mergeCell ref="J52:L52"/>
    <mergeCell ref="M52:O52"/>
    <mergeCell ref="P52:Q52"/>
    <mergeCell ref="B53:E53"/>
    <mergeCell ref="F53:G53"/>
    <mergeCell ref="J53:L53"/>
    <mergeCell ref="M53:O53"/>
    <mergeCell ref="P53:Q53"/>
    <mergeCell ref="B54:E54"/>
    <mergeCell ref="F54:G54"/>
    <mergeCell ref="J54:L54"/>
    <mergeCell ref="M54:O54"/>
    <mergeCell ref="P54:Q54"/>
    <mergeCell ref="B55:E55"/>
    <mergeCell ref="F55:G55"/>
    <mergeCell ref="J55:L55"/>
    <mergeCell ref="M55:O55"/>
    <mergeCell ref="P55:Q55"/>
    <mergeCell ref="B56:E56"/>
    <mergeCell ref="F56:G56"/>
    <mergeCell ref="J56:L56"/>
    <mergeCell ref="M56:O56"/>
    <mergeCell ref="P56:Q56"/>
    <mergeCell ref="B57:E57"/>
    <mergeCell ref="F57:G57"/>
    <mergeCell ref="J57:L57"/>
    <mergeCell ref="M57:O57"/>
    <mergeCell ref="P57:Q57"/>
    <mergeCell ref="B58:E58"/>
    <mergeCell ref="F58:G58"/>
    <mergeCell ref="J58:L58"/>
    <mergeCell ref="M58:O58"/>
    <mergeCell ref="P58:Q58"/>
    <mergeCell ref="B59:E59"/>
    <mergeCell ref="F59:G59"/>
    <mergeCell ref="J59:L59"/>
    <mergeCell ref="M59:O59"/>
    <mergeCell ref="P59:Q59"/>
    <mergeCell ref="B60:E60"/>
    <mergeCell ref="F60:G60"/>
    <mergeCell ref="J60:L60"/>
    <mergeCell ref="M60:O60"/>
    <mergeCell ref="P60:Q60"/>
    <mergeCell ref="B61:E61"/>
    <mergeCell ref="F61:G61"/>
    <mergeCell ref="J61:L61"/>
    <mergeCell ref="M61:O61"/>
    <mergeCell ref="P61:Q61"/>
    <mergeCell ref="B62:E62"/>
    <mergeCell ref="F62:G62"/>
    <mergeCell ref="J62:L62"/>
    <mergeCell ref="M62:O62"/>
    <mergeCell ref="P62:Q62"/>
    <mergeCell ref="B63:E63"/>
    <mergeCell ref="F63:G63"/>
    <mergeCell ref="J63:L63"/>
    <mergeCell ref="M63:O63"/>
    <mergeCell ref="P63:Q63"/>
    <mergeCell ref="B64:E64"/>
    <mergeCell ref="F64:G64"/>
    <mergeCell ref="J64:L64"/>
    <mergeCell ref="M64:O64"/>
    <mergeCell ref="P64:Q64"/>
    <mergeCell ref="B65:E65"/>
    <mergeCell ref="F65:G65"/>
    <mergeCell ref="J65:L65"/>
    <mergeCell ref="M65:O65"/>
    <mergeCell ref="P65:Q65"/>
    <mergeCell ref="B66:E66"/>
    <mergeCell ref="F66:G66"/>
    <mergeCell ref="J66:L66"/>
    <mergeCell ref="M66:O66"/>
    <mergeCell ref="P66:Q66"/>
    <mergeCell ref="B67:E67"/>
    <mergeCell ref="F67:G67"/>
    <mergeCell ref="J67:L67"/>
    <mergeCell ref="M67:O67"/>
    <mergeCell ref="P67:Q67"/>
    <mergeCell ref="B68:E68"/>
    <mergeCell ref="F68:G68"/>
    <mergeCell ref="J68:L68"/>
    <mergeCell ref="M68:O68"/>
    <mergeCell ref="P68:Q68"/>
    <mergeCell ref="B69:E69"/>
    <mergeCell ref="F69:G69"/>
    <mergeCell ref="J69:L69"/>
    <mergeCell ref="M69:O69"/>
    <mergeCell ref="P69:Q69"/>
    <mergeCell ref="B70:E70"/>
    <mergeCell ref="F70:G70"/>
    <mergeCell ref="J70:L70"/>
    <mergeCell ref="M70:O70"/>
    <mergeCell ref="P70:Q70"/>
    <mergeCell ref="B71:E71"/>
    <mergeCell ref="F71:G71"/>
    <mergeCell ref="J71:L71"/>
    <mergeCell ref="M71:O71"/>
    <mergeCell ref="P71:Q71"/>
    <mergeCell ref="B72:E72"/>
    <mergeCell ref="F72:G72"/>
    <mergeCell ref="J72:L72"/>
    <mergeCell ref="M72:O72"/>
    <mergeCell ref="P72:Q72"/>
    <mergeCell ref="B73:E73"/>
    <mergeCell ref="F73:G73"/>
    <mergeCell ref="J73:L73"/>
    <mergeCell ref="M73:O73"/>
    <mergeCell ref="P73:Q73"/>
    <mergeCell ref="B74:E74"/>
    <mergeCell ref="F74:G74"/>
    <mergeCell ref="J74:L74"/>
    <mergeCell ref="M74:O74"/>
    <mergeCell ref="P74:Q74"/>
    <mergeCell ref="B75:E75"/>
    <mergeCell ref="F75:G75"/>
    <mergeCell ref="J75:L75"/>
    <mergeCell ref="M75:O75"/>
    <mergeCell ref="P75:Q75"/>
    <mergeCell ref="B76:E76"/>
    <mergeCell ref="F76:G76"/>
    <mergeCell ref="J76:L76"/>
    <mergeCell ref="M76:O76"/>
    <mergeCell ref="P76:Q76"/>
    <mergeCell ref="B77:E77"/>
    <mergeCell ref="F77:G77"/>
    <mergeCell ref="J77:L77"/>
    <mergeCell ref="M77:O77"/>
    <mergeCell ref="P77:Q77"/>
    <mergeCell ref="B78:E78"/>
    <mergeCell ref="F78:G78"/>
    <mergeCell ref="J78:L78"/>
    <mergeCell ref="M78:O78"/>
    <mergeCell ref="P78:Q78"/>
    <mergeCell ref="B79:E79"/>
    <mergeCell ref="F79:G79"/>
    <mergeCell ref="J79:L79"/>
    <mergeCell ref="M79:O79"/>
    <mergeCell ref="P79:Q79"/>
    <mergeCell ref="B80:E80"/>
    <mergeCell ref="F80:G80"/>
    <mergeCell ref="J80:L80"/>
    <mergeCell ref="M80:O80"/>
    <mergeCell ref="P80:Q80"/>
    <mergeCell ref="B81:E81"/>
    <mergeCell ref="F81:G81"/>
    <mergeCell ref="J81:L81"/>
    <mergeCell ref="M81:O81"/>
    <mergeCell ref="P81:Q81"/>
    <mergeCell ref="B82:E82"/>
    <mergeCell ref="F82:G82"/>
    <mergeCell ref="J82:L82"/>
    <mergeCell ref="M82:O82"/>
    <mergeCell ref="P82:Q82"/>
    <mergeCell ref="B83:E83"/>
    <mergeCell ref="F83:G83"/>
    <mergeCell ref="J83:L83"/>
    <mergeCell ref="M83:O83"/>
    <mergeCell ref="P83:Q83"/>
    <mergeCell ref="B84:E84"/>
    <mergeCell ref="F84:G84"/>
    <mergeCell ref="J84:L84"/>
    <mergeCell ref="M84:O84"/>
    <mergeCell ref="P84:Q84"/>
    <mergeCell ref="B85:E85"/>
    <mergeCell ref="F85:G85"/>
    <mergeCell ref="J85:L85"/>
    <mergeCell ref="M85:O85"/>
    <mergeCell ref="P85:Q85"/>
    <mergeCell ref="B86:E86"/>
    <mergeCell ref="F86:G86"/>
    <mergeCell ref="J86:L86"/>
    <mergeCell ref="M86:O86"/>
    <mergeCell ref="P86:Q86"/>
    <mergeCell ref="B87:E87"/>
    <mergeCell ref="F87:G87"/>
    <mergeCell ref="J87:L87"/>
    <mergeCell ref="M87:O87"/>
    <mergeCell ref="P87:Q87"/>
    <mergeCell ref="B88:E88"/>
    <mergeCell ref="F88:G88"/>
    <mergeCell ref="J88:L88"/>
    <mergeCell ref="M88:O88"/>
    <mergeCell ref="P88:Q88"/>
    <mergeCell ref="B89:E89"/>
    <mergeCell ref="F89:G89"/>
    <mergeCell ref="J89:L89"/>
    <mergeCell ref="M89:O89"/>
    <mergeCell ref="P89:Q89"/>
    <mergeCell ref="B90:E90"/>
    <mergeCell ref="F90:G90"/>
    <mergeCell ref="J90:L90"/>
    <mergeCell ref="M90:O90"/>
    <mergeCell ref="P90:Q90"/>
    <mergeCell ref="B91:E91"/>
    <mergeCell ref="F91:G91"/>
    <mergeCell ref="J91:L91"/>
    <mergeCell ref="M91:O91"/>
    <mergeCell ref="P91:Q91"/>
    <mergeCell ref="B92:E92"/>
    <mergeCell ref="F92:G92"/>
    <mergeCell ref="J92:L92"/>
    <mergeCell ref="M92:O92"/>
    <mergeCell ref="P92:Q92"/>
    <mergeCell ref="B93:E93"/>
    <mergeCell ref="F93:G93"/>
    <mergeCell ref="J93:L93"/>
    <mergeCell ref="M93:O93"/>
    <mergeCell ref="P93:Q93"/>
    <mergeCell ref="B94:E94"/>
    <mergeCell ref="F94:G94"/>
    <mergeCell ref="J94:L94"/>
    <mergeCell ref="M94:O94"/>
    <mergeCell ref="P94:Q94"/>
    <mergeCell ref="B95:E95"/>
    <mergeCell ref="F95:G95"/>
    <mergeCell ref="J95:L95"/>
    <mergeCell ref="M95:O95"/>
    <mergeCell ref="P95:Q95"/>
    <mergeCell ref="B96:E96"/>
    <mergeCell ref="F96:G96"/>
    <mergeCell ref="J96:L96"/>
    <mergeCell ref="M96:O96"/>
    <mergeCell ref="P96:Q96"/>
    <mergeCell ref="B97:E97"/>
    <mergeCell ref="F97:G97"/>
    <mergeCell ref="J97:L97"/>
    <mergeCell ref="M97:O97"/>
    <mergeCell ref="P97:Q97"/>
    <mergeCell ref="B98:E98"/>
    <mergeCell ref="F98:G98"/>
    <mergeCell ref="J98:L98"/>
    <mergeCell ref="M98:O98"/>
    <mergeCell ref="P98:Q98"/>
    <mergeCell ref="B99:E99"/>
    <mergeCell ref="F99:G99"/>
    <mergeCell ref="J99:L99"/>
    <mergeCell ref="M99:O99"/>
    <mergeCell ref="P99:Q99"/>
    <mergeCell ref="B100:E100"/>
    <mergeCell ref="F100:G100"/>
    <mergeCell ref="J100:L100"/>
    <mergeCell ref="M100:O100"/>
    <mergeCell ref="P100:Q100"/>
    <mergeCell ref="B101:E101"/>
    <mergeCell ref="F101:G101"/>
    <mergeCell ref="J101:L101"/>
    <mergeCell ref="M101:O101"/>
    <mergeCell ref="P101:Q101"/>
    <mergeCell ref="B102:E102"/>
    <mergeCell ref="F102:G102"/>
    <mergeCell ref="J102:L102"/>
    <mergeCell ref="M102:O102"/>
    <mergeCell ref="P102:Q102"/>
    <mergeCell ref="B103:E103"/>
    <mergeCell ref="F103:G103"/>
    <mergeCell ref="J103:L103"/>
    <mergeCell ref="M103:O103"/>
    <mergeCell ref="P103:Q103"/>
    <mergeCell ref="B104:E104"/>
    <mergeCell ref="F104:G104"/>
    <mergeCell ref="J104:L104"/>
    <mergeCell ref="M104:O104"/>
    <mergeCell ref="P104:Q104"/>
    <mergeCell ref="B105:E105"/>
    <mergeCell ref="F105:G105"/>
    <mergeCell ref="J105:L105"/>
    <mergeCell ref="M105:O105"/>
    <mergeCell ref="P105:Q105"/>
    <mergeCell ref="B106:E106"/>
    <mergeCell ref="F106:G106"/>
    <mergeCell ref="J106:L106"/>
    <mergeCell ref="M106:O106"/>
    <mergeCell ref="P106:Q106"/>
    <mergeCell ref="B107:E107"/>
    <mergeCell ref="F107:G107"/>
    <mergeCell ref="J107:L107"/>
    <mergeCell ref="M107:O107"/>
    <mergeCell ref="P107:Q107"/>
    <mergeCell ref="B108:E108"/>
    <mergeCell ref="F108:G108"/>
    <mergeCell ref="J108:L108"/>
    <mergeCell ref="M108:O108"/>
    <mergeCell ref="P108:Q108"/>
    <mergeCell ref="B109:E109"/>
    <mergeCell ref="F109:G109"/>
    <mergeCell ref="J109:L109"/>
    <mergeCell ref="M109:O109"/>
    <mergeCell ref="P109:Q109"/>
    <mergeCell ref="B110:E110"/>
    <mergeCell ref="F110:G110"/>
    <mergeCell ref="J110:L110"/>
    <mergeCell ref="M110:O110"/>
    <mergeCell ref="P110:Q110"/>
    <mergeCell ref="B111:E111"/>
    <mergeCell ref="F111:G111"/>
    <mergeCell ref="J111:L111"/>
    <mergeCell ref="M111:O111"/>
    <mergeCell ref="P111:Q111"/>
    <mergeCell ref="B112:E112"/>
    <mergeCell ref="F112:G112"/>
    <mergeCell ref="J112:L112"/>
    <mergeCell ref="M112:O112"/>
    <mergeCell ref="P112:Q112"/>
    <mergeCell ref="B113:E113"/>
    <mergeCell ref="F113:G113"/>
    <mergeCell ref="J113:L113"/>
    <mergeCell ref="M113:O113"/>
    <mergeCell ref="P113:Q113"/>
    <mergeCell ref="B114:E114"/>
    <mergeCell ref="F114:G114"/>
    <mergeCell ref="J114:L114"/>
    <mergeCell ref="M114:O114"/>
    <mergeCell ref="P114:Q114"/>
    <mergeCell ref="B115:E115"/>
    <mergeCell ref="F115:G115"/>
    <mergeCell ref="J115:L115"/>
    <mergeCell ref="M115:O115"/>
    <mergeCell ref="P115:Q115"/>
    <mergeCell ref="B116:E116"/>
    <mergeCell ref="F116:G116"/>
    <mergeCell ref="J116:L116"/>
    <mergeCell ref="M116:O116"/>
    <mergeCell ref="P116:Q116"/>
    <mergeCell ref="B117:E117"/>
    <mergeCell ref="F117:G117"/>
    <mergeCell ref="J117:L117"/>
    <mergeCell ref="M117:O117"/>
    <mergeCell ref="P117:Q117"/>
    <mergeCell ref="B118:E118"/>
    <mergeCell ref="F118:G118"/>
    <mergeCell ref="J118:L118"/>
    <mergeCell ref="M118:O118"/>
    <mergeCell ref="P118:Q118"/>
    <mergeCell ref="B119:E119"/>
    <mergeCell ref="F119:G119"/>
    <mergeCell ref="J119:L119"/>
    <mergeCell ref="M119:O119"/>
    <mergeCell ref="P119:Q119"/>
    <mergeCell ref="B120:E120"/>
    <mergeCell ref="F120:G120"/>
    <mergeCell ref="J120:L120"/>
    <mergeCell ref="M120:O120"/>
    <mergeCell ref="P120:Q120"/>
    <mergeCell ref="B121:E121"/>
    <mergeCell ref="F121:G121"/>
    <mergeCell ref="J121:L121"/>
    <mergeCell ref="M121:O121"/>
    <mergeCell ref="P121:Q121"/>
    <mergeCell ref="B122:E122"/>
    <mergeCell ref="F122:G122"/>
    <mergeCell ref="J122:L122"/>
    <mergeCell ref="M122:O122"/>
    <mergeCell ref="P122:Q122"/>
    <mergeCell ref="B123:E123"/>
    <mergeCell ref="F123:G123"/>
    <mergeCell ref="J123:L123"/>
    <mergeCell ref="M123:O123"/>
    <mergeCell ref="P123:Q123"/>
    <mergeCell ref="B124:E124"/>
    <mergeCell ref="F124:G124"/>
    <mergeCell ref="J124:L124"/>
    <mergeCell ref="M124:O124"/>
    <mergeCell ref="P124:Q124"/>
    <mergeCell ref="J127:L127"/>
    <mergeCell ref="M127:O127"/>
    <mergeCell ref="P127:Q127"/>
    <mergeCell ref="B128:E128"/>
    <mergeCell ref="F128:G128"/>
    <mergeCell ref="J128:L128"/>
    <mergeCell ref="M128:O128"/>
    <mergeCell ref="P128:Q128"/>
    <mergeCell ref="B125:E125"/>
    <mergeCell ref="F125:G125"/>
    <mergeCell ref="J125:L125"/>
    <mergeCell ref="M125:O125"/>
    <mergeCell ref="P125:Q125"/>
    <mergeCell ref="B126:E126"/>
    <mergeCell ref="F126:G126"/>
    <mergeCell ref="J126:L126"/>
    <mergeCell ref="M126:O126"/>
    <mergeCell ref="P126:Q126"/>
    <mergeCell ref="J131:L131"/>
    <mergeCell ref="M131:O131"/>
    <mergeCell ref="P131:Q131"/>
    <mergeCell ref="B132:E132"/>
    <mergeCell ref="F132:G132"/>
    <mergeCell ref="J132:L132"/>
    <mergeCell ref="M132:O132"/>
    <mergeCell ref="P132:Q132"/>
    <mergeCell ref="B129:E129"/>
    <mergeCell ref="F129:G129"/>
    <mergeCell ref="J129:L129"/>
    <mergeCell ref="M129:O129"/>
    <mergeCell ref="P129:Q129"/>
    <mergeCell ref="B130:E130"/>
    <mergeCell ref="F130:G130"/>
    <mergeCell ref="J130:L130"/>
    <mergeCell ref="M130:O130"/>
    <mergeCell ref="P130:Q130"/>
    <mergeCell ref="J135:L135"/>
    <mergeCell ref="M135:O135"/>
    <mergeCell ref="P135:Q135"/>
    <mergeCell ref="B136:E136"/>
    <mergeCell ref="F136:G136"/>
    <mergeCell ref="J136:L136"/>
    <mergeCell ref="M136:O136"/>
    <mergeCell ref="P136:Q136"/>
    <mergeCell ref="B133:E133"/>
    <mergeCell ref="F133:G133"/>
    <mergeCell ref="J133:L133"/>
    <mergeCell ref="M133:O133"/>
    <mergeCell ref="P133:Q133"/>
    <mergeCell ref="B134:E134"/>
    <mergeCell ref="F134:G134"/>
    <mergeCell ref="J134:L134"/>
    <mergeCell ref="M134:O134"/>
    <mergeCell ref="P134:Q134"/>
    <mergeCell ref="J139:L139"/>
    <mergeCell ref="M139:O139"/>
    <mergeCell ref="P139:Q139"/>
    <mergeCell ref="B140:E140"/>
    <mergeCell ref="F140:G140"/>
    <mergeCell ref="J140:L140"/>
    <mergeCell ref="M140:O140"/>
    <mergeCell ref="P140:Q140"/>
    <mergeCell ref="B137:E137"/>
    <mergeCell ref="F137:G137"/>
    <mergeCell ref="J137:L137"/>
    <mergeCell ref="M137:O137"/>
    <mergeCell ref="P137:Q137"/>
    <mergeCell ref="B138:E138"/>
    <mergeCell ref="F138:G138"/>
    <mergeCell ref="J138:L138"/>
    <mergeCell ref="M138:O138"/>
    <mergeCell ref="P138:Q138"/>
    <mergeCell ref="J143:L143"/>
    <mergeCell ref="M143:O143"/>
    <mergeCell ref="P143:Q143"/>
    <mergeCell ref="B144:E144"/>
    <mergeCell ref="F144:G144"/>
    <mergeCell ref="J144:L144"/>
    <mergeCell ref="M144:O144"/>
    <mergeCell ref="P144:Q144"/>
    <mergeCell ref="B141:E141"/>
    <mergeCell ref="F141:G141"/>
    <mergeCell ref="J141:L141"/>
    <mergeCell ref="M141:O141"/>
    <mergeCell ref="P141:Q141"/>
    <mergeCell ref="B142:E142"/>
    <mergeCell ref="F142:G142"/>
    <mergeCell ref="J142:L142"/>
    <mergeCell ref="M142:O142"/>
    <mergeCell ref="P142:Q142"/>
    <mergeCell ref="J147:L147"/>
    <mergeCell ref="M147:O147"/>
    <mergeCell ref="P147:Q147"/>
    <mergeCell ref="B148:E148"/>
    <mergeCell ref="F148:G148"/>
    <mergeCell ref="J148:L148"/>
    <mergeCell ref="M148:O148"/>
    <mergeCell ref="P148:Q148"/>
    <mergeCell ref="B145:E145"/>
    <mergeCell ref="F145:G145"/>
    <mergeCell ref="J145:L145"/>
    <mergeCell ref="M145:O145"/>
    <mergeCell ref="P145:Q145"/>
    <mergeCell ref="B146:E146"/>
    <mergeCell ref="F146:G146"/>
    <mergeCell ref="J146:L146"/>
    <mergeCell ref="M146:O146"/>
    <mergeCell ref="P146:Q146"/>
    <mergeCell ref="J151:L151"/>
    <mergeCell ref="M151:O151"/>
    <mergeCell ref="P151:Q151"/>
    <mergeCell ref="B152:E152"/>
    <mergeCell ref="F152:G152"/>
    <mergeCell ref="J152:L152"/>
    <mergeCell ref="M152:O152"/>
    <mergeCell ref="P152:Q152"/>
    <mergeCell ref="B149:E149"/>
    <mergeCell ref="F149:G149"/>
    <mergeCell ref="J149:L149"/>
    <mergeCell ref="M149:O149"/>
    <mergeCell ref="P149:Q149"/>
    <mergeCell ref="B150:E150"/>
    <mergeCell ref="F150:G150"/>
    <mergeCell ref="J150:L150"/>
    <mergeCell ref="M150:O150"/>
    <mergeCell ref="P150:Q150"/>
    <mergeCell ref="J155:L155"/>
    <mergeCell ref="M155:O155"/>
    <mergeCell ref="P155:Q155"/>
    <mergeCell ref="B153:E153"/>
    <mergeCell ref="F153:G153"/>
    <mergeCell ref="J153:L153"/>
    <mergeCell ref="M153:O153"/>
    <mergeCell ref="P153:Q153"/>
    <mergeCell ref="B154:E154"/>
    <mergeCell ref="F154:G154"/>
    <mergeCell ref="J154:L154"/>
    <mergeCell ref="M154:O154"/>
    <mergeCell ref="P154:Q154"/>
    <mergeCell ref="B18:F18"/>
    <mergeCell ref="B19:F19"/>
    <mergeCell ref="B12:F12"/>
    <mergeCell ref="B13:F13"/>
    <mergeCell ref="B14:F14"/>
    <mergeCell ref="B15:F15"/>
    <mergeCell ref="B16:F16"/>
    <mergeCell ref="B17:F17"/>
    <mergeCell ref="B155:E155"/>
    <mergeCell ref="F155:G155"/>
    <mergeCell ref="B151:E151"/>
    <mergeCell ref="F151:G151"/>
    <mergeCell ref="B147:E147"/>
    <mergeCell ref="F147:G147"/>
    <mergeCell ref="B143:E143"/>
    <mergeCell ref="F143:G143"/>
    <mergeCell ref="B139:E139"/>
    <mergeCell ref="F139:G139"/>
    <mergeCell ref="B135:E135"/>
    <mergeCell ref="F135:G135"/>
    <mergeCell ref="B131:E131"/>
    <mergeCell ref="F131:G131"/>
    <mergeCell ref="B127:E127"/>
    <mergeCell ref="F127:G1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2026-02-23T11:28:34Z</dcterms:created>
  <dcterms:modified xsi:type="dcterms:W3CDTF">2026-02-25T09:59:34Z</dcterms:modified>
</cp:coreProperties>
</file>